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Volumes/aco5/Trademark and Licensing/Trademark Licensing/Licensee Lists/11. November 2019/"/>
    </mc:Choice>
  </mc:AlternateContent>
  <xr:revisionPtr revIDLastSave="0" documentId="13_ncr:1_{0AC5F4F7-9BC2-8148-820F-24C3EABC31E7}" xr6:coauthVersionLast="36" xr6:coauthVersionMax="36" xr10:uidLastSave="{00000000-0000-0000-0000-000000000000}"/>
  <workbookProtection workbookAlgorithmName="SHA-512" workbookHashValue="MHgDrz9DQQxFA7PZZHWfz3wzZB0zuP6GO/D3okqd96LZfvopu9S4LBRDGdnSvfFGchTjhJMsMzdrmJxn4XGbaw==" workbookSaltValue="l4niYFXVT1tNnEkLndghdQ==" workbookSpinCount="100000" lockStructure="1"/>
  <bookViews>
    <workbookView xWindow="0" yWindow="460" windowWidth="28800" windowHeight="17540" xr2:uid="{13CE1F86-8753-2949-8F57-AEFDC3847C70}"/>
  </bookViews>
  <sheets>
    <sheet name="VENDORS" sheetId="1" r:id="rId1"/>
    <sheet name="Sheet2" sheetId="2" state="hidden" r:id="rId2"/>
    <sheet name="DATA FULL" sheetId="3" state="hidden" r:id="rId3"/>
    <sheet name="ALL VENDORS" sheetId="5" state="hidden" r:id="rId4"/>
    <sheet name="VENDOR CONTACT" sheetId="4" state="hidden" r:id="rId5"/>
  </sheets>
  <definedNames>
    <definedName name="_xlnm._FilterDatabase" localSheetId="2" hidden="1">'DATA FULL'!$A$3:$E$2131</definedName>
    <definedName name="_xlnm._FilterDatabase" localSheetId="4" hidden="1">'VENDOR CONTACT'!$A$1:$Q$146</definedName>
    <definedName name="Slicer_APPAREL___NON_APPAREL">#N/A</definedName>
    <definedName name="Slicer_CATEGORY">#N/A</definedName>
    <definedName name="Slicer_LICENSE_TYPE">#N/A</definedName>
    <definedName name="Slicer_SUB_CATEGORY">#N/A</definedName>
  </definedNames>
  <calcPr calcId="181029"/>
  <pivotCaches>
    <pivotCache cacheId="0" r:id="rId6"/>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5" i="1" l="1"/>
  <c r="D115" i="1"/>
  <c r="E115" i="1"/>
  <c r="F115" i="1"/>
  <c r="G115" i="1"/>
  <c r="A115" i="1" s="1"/>
  <c r="H115" i="1"/>
  <c r="I115" i="1"/>
  <c r="J115" i="1"/>
  <c r="K115" i="1"/>
  <c r="L115" i="1"/>
  <c r="C116" i="1"/>
  <c r="D116" i="1"/>
  <c r="E116" i="1"/>
  <c r="F116" i="1"/>
  <c r="G116" i="1"/>
  <c r="A116" i="1" s="1"/>
  <c r="H116" i="1"/>
  <c r="I116" i="1"/>
  <c r="J116" i="1"/>
  <c r="K116" i="1"/>
  <c r="L116" i="1"/>
  <c r="C117" i="1"/>
  <c r="D117" i="1"/>
  <c r="E117" i="1"/>
  <c r="F117" i="1"/>
  <c r="G117" i="1"/>
  <c r="A117" i="1" s="1"/>
  <c r="H117" i="1"/>
  <c r="I117" i="1"/>
  <c r="J117" i="1"/>
  <c r="K117" i="1"/>
  <c r="L117" i="1"/>
  <c r="C118" i="1"/>
  <c r="D118" i="1"/>
  <c r="E118" i="1"/>
  <c r="F118" i="1"/>
  <c r="G118" i="1"/>
  <c r="A118" i="1" s="1"/>
  <c r="H118" i="1"/>
  <c r="I118" i="1"/>
  <c r="J118" i="1"/>
  <c r="K118" i="1"/>
  <c r="L118" i="1"/>
  <c r="C119" i="1"/>
  <c r="D119" i="1"/>
  <c r="E119" i="1"/>
  <c r="F119" i="1"/>
  <c r="G119" i="1"/>
  <c r="A119" i="1" s="1"/>
  <c r="H119" i="1"/>
  <c r="I119" i="1"/>
  <c r="J119" i="1"/>
  <c r="K119" i="1"/>
  <c r="L119" i="1"/>
  <c r="C120" i="1"/>
  <c r="D120" i="1"/>
  <c r="E120" i="1"/>
  <c r="F120" i="1"/>
  <c r="G120" i="1"/>
  <c r="A120" i="1" s="1"/>
  <c r="H120" i="1"/>
  <c r="I120" i="1"/>
  <c r="J120" i="1"/>
  <c r="K120" i="1"/>
  <c r="L120" i="1"/>
  <c r="C121" i="1"/>
  <c r="D121" i="1"/>
  <c r="E121" i="1"/>
  <c r="F121" i="1"/>
  <c r="G121" i="1"/>
  <c r="A121" i="1" s="1"/>
  <c r="H121" i="1"/>
  <c r="I121" i="1"/>
  <c r="J121" i="1"/>
  <c r="K121" i="1"/>
  <c r="L121" i="1"/>
  <c r="C122" i="1"/>
  <c r="D122" i="1"/>
  <c r="E122" i="1"/>
  <c r="F122" i="1"/>
  <c r="G122" i="1"/>
  <c r="A122" i="1" s="1"/>
  <c r="H122" i="1"/>
  <c r="I122" i="1"/>
  <c r="J122" i="1"/>
  <c r="K122" i="1"/>
  <c r="L122" i="1"/>
  <c r="C123" i="1"/>
  <c r="D123" i="1"/>
  <c r="E123" i="1"/>
  <c r="F123" i="1"/>
  <c r="G123" i="1"/>
  <c r="A123" i="1" s="1"/>
  <c r="H123" i="1"/>
  <c r="I123" i="1"/>
  <c r="J123" i="1"/>
  <c r="K123" i="1"/>
  <c r="L123" i="1"/>
  <c r="C124" i="1"/>
  <c r="D124" i="1"/>
  <c r="E124" i="1"/>
  <c r="F124" i="1"/>
  <c r="G124" i="1"/>
  <c r="A124" i="1" s="1"/>
  <c r="H124" i="1"/>
  <c r="I124" i="1"/>
  <c r="J124" i="1"/>
  <c r="K124" i="1"/>
  <c r="L124" i="1"/>
  <c r="C125" i="1"/>
  <c r="D125" i="1"/>
  <c r="E125" i="1"/>
  <c r="F125" i="1"/>
  <c r="G125" i="1"/>
  <c r="A125" i="1" s="1"/>
  <c r="H125" i="1"/>
  <c r="I125" i="1"/>
  <c r="J125" i="1"/>
  <c r="K125" i="1"/>
  <c r="L125" i="1"/>
  <c r="C126" i="1"/>
  <c r="D126" i="1"/>
  <c r="E126" i="1"/>
  <c r="F126" i="1"/>
  <c r="G126" i="1"/>
  <c r="A126" i="1" s="1"/>
  <c r="H126" i="1"/>
  <c r="I126" i="1"/>
  <c r="J126" i="1"/>
  <c r="K126" i="1"/>
  <c r="L126" i="1"/>
  <c r="C127" i="1"/>
  <c r="D127" i="1"/>
  <c r="E127" i="1"/>
  <c r="F127" i="1"/>
  <c r="G127" i="1"/>
  <c r="A127" i="1" s="1"/>
  <c r="H127" i="1"/>
  <c r="I127" i="1"/>
  <c r="J127" i="1"/>
  <c r="K127" i="1"/>
  <c r="L127" i="1"/>
  <c r="C128" i="1"/>
  <c r="D128" i="1"/>
  <c r="E128" i="1"/>
  <c r="F128" i="1"/>
  <c r="G128" i="1"/>
  <c r="A128" i="1" s="1"/>
  <c r="H128" i="1"/>
  <c r="I128" i="1"/>
  <c r="J128" i="1"/>
  <c r="K128" i="1"/>
  <c r="L128" i="1"/>
  <c r="C129" i="1"/>
  <c r="D129" i="1"/>
  <c r="E129" i="1"/>
  <c r="F129" i="1"/>
  <c r="G129" i="1"/>
  <c r="A129" i="1" s="1"/>
  <c r="H129" i="1"/>
  <c r="I129" i="1"/>
  <c r="J129" i="1"/>
  <c r="K129" i="1"/>
  <c r="L129" i="1"/>
  <c r="C130" i="1"/>
  <c r="D130" i="1"/>
  <c r="E130" i="1"/>
  <c r="F130" i="1"/>
  <c r="G130" i="1"/>
  <c r="A130" i="1" s="1"/>
  <c r="H130" i="1"/>
  <c r="I130" i="1"/>
  <c r="J130" i="1"/>
  <c r="K130" i="1"/>
  <c r="L130" i="1"/>
  <c r="C131" i="1"/>
  <c r="D131" i="1"/>
  <c r="E131" i="1"/>
  <c r="F131" i="1"/>
  <c r="G131" i="1"/>
  <c r="A131" i="1" s="1"/>
  <c r="H131" i="1"/>
  <c r="I131" i="1"/>
  <c r="J131" i="1"/>
  <c r="K131" i="1"/>
  <c r="L131" i="1"/>
  <c r="C132" i="1"/>
  <c r="D132" i="1"/>
  <c r="E132" i="1"/>
  <c r="F132" i="1"/>
  <c r="G132" i="1"/>
  <c r="A132" i="1" s="1"/>
  <c r="H132" i="1"/>
  <c r="I132" i="1"/>
  <c r="J132" i="1"/>
  <c r="K132" i="1"/>
  <c r="L132" i="1"/>
  <c r="C133" i="1"/>
  <c r="D133" i="1"/>
  <c r="E133" i="1"/>
  <c r="F133" i="1"/>
  <c r="G133" i="1"/>
  <c r="A133" i="1" s="1"/>
  <c r="H133" i="1"/>
  <c r="I133" i="1"/>
  <c r="J133" i="1"/>
  <c r="K133" i="1"/>
  <c r="L133" i="1"/>
  <c r="C134" i="1"/>
  <c r="D134" i="1"/>
  <c r="E134" i="1"/>
  <c r="F134" i="1"/>
  <c r="G134" i="1"/>
  <c r="A134" i="1" s="1"/>
  <c r="H134" i="1"/>
  <c r="I134" i="1"/>
  <c r="J134" i="1"/>
  <c r="K134" i="1"/>
  <c r="L134" i="1"/>
  <c r="C135" i="1"/>
  <c r="D135" i="1"/>
  <c r="E135" i="1"/>
  <c r="F135" i="1"/>
  <c r="G135" i="1"/>
  <c r="A135" i="1" s="1"/>
  <c r="H135" i="1"/>
  <c r="I135" i="1"/>
  <c r="J135" i="1"/>
  <c r="K135" i="1"/>
  <c r="L135" i="1"/>
  <c r="C136" i="1"/>
  <c r="D136" i="1"/>
  <c r="E136" i="1"/>
  <c r="F136" i="1"/>
  <c r="G136" i="1"/>
  <c r="A136" i="1" s="1"/>
  <c r="H136" i="1"/>
  <c r="I136" i="1"/>
  <c r="J136" i="1"/>
  <c r="K136" i="1"/>
  <c r="L136" i="1"/>
  <c r="C137" i="1"/>
  <c r="D137" i="1"/>
  <c r="E137" i="1"/>
  <c r="F137" i="1"/>
  <c r="G137" i="1"/>
  <c r="A137" i="1" s="1"/>
  <c r="H137" i="1"/>
  <c r="I137" i="1"/>
  <c r="J137" i="1"/>
  <c r="K137" i="1"/>
  <c r="L137" i="1"/>
  <c r="C138" i="1"/>
  <c r="D138" i="1"/>
  <c r="E138" i="1"/>
  <c r="F138" i="1"/>
  <c r="G138" i="1"/>
  <c r="A138" i="1" s="1"/>
  <c r="H138" i="1"/>
  <c r="I138" i="1"/>
  <c r="J138" i="1"/>
  <c r="K138" i="1"/>
  <c r="L138" i="1"/>
  <c r="C139" i="1"/>
  <c r="D139" i="1"/>
  <c r="E139" i="1"/>
  <c r="F139" i="1"/>
  <c r="G139" i="1"/>
  <c r="A139" i="1" s="1"/>
  <c r="H139" i="1"/>
  <c r="I139" i="1"/>
  <c r="J139" i="1"/>
  <c r="K139" i="1"/>
  <c r="L139" i="1"/>
  <c r="C140" i="1"/>
  <c r="D140" i="1"/>
  <c r="E140" i="1"/>
  <c r="F140" i="1"/>
  <c r="G140" i="1"/>
  <c r="A140" i="1" s="1"/>
  <c r="H140" i="1"/>
  <c r="I140" i="1"/>
  <c r="J140" i="1"/>
  <c r="K140" i="1"/>
  <c r="L140" i="1"/>
  <c r="C141" i="1"/>
  <c r="D141" i="1"/>
  <c r="E141" i="1"/>
  <c r="F141" i="1"/>
  <c r="G141" i="1"/>
  <c r="A141" i="1" s="1"/>
  <c r="H141" i="1"/>
  <c r="I141" i="1"/>
  <c r="J141" i="1"/>
  <c r="K141" i="1"/>
  <c r="L141" i="1"/>
  <c r="C142" i="1"/>
  <c r="D142" i="1"/>
  <c r="E142" i="1"/>
  <c r="F142" i="1"/>
  <c r="G142" i="1"/>
  <c r="A142" i="1" s="1"/>
  <c r="H142" i="1"/>
  <c r="I142" i="1"/>
  <c r="J142" i="1"/>
  <c r="K142" i="1"/>
  <c r="L142" i="1"/>
  <c r="C143" i="1"/>
  <c r="D143" i="1"/>
  <c r="E143" i="1"/>
  <c r="F143" i="1"/>
  <c r="G143" i="1"/>
  <c r="A143" i="1" s="1"/>
  <c r="H143" i="1"/>
  <c r="I143" i="1"/>
  <c r="J143" i="1"/>
  <c r="K143" i="1"/>
  <c r="L143" i="1"/>
  <c r="C144" i="1"/>
  <c r="D144" i="1"/>
  <c r="E144" i="1"/>
  <c r="F144" i="1"/>
  <c r="G144" i="1"/>
  <c r="A144" i="1" s="1"/>
  <c r="H144" i="1"/>
  <c r="I144" i="1"/>
  <c r="J144" i="1"/>
  <c r="K144" i="1"/>
  <c r="L144" i="1"/>
  <c r="C145" i="1"/>
  <c r="D145" i="1"/>
  <c r="E145" i="1"/>
  <c r="F145" i="1"/>
  <c r="G145" i="1"/>
  <c r="A145" i="1" s="1"/>
  <c r="H145" i="1"/>
  <c r="I145" i="1"/>
  <c r="J145" i="1"/>
  <c r="K145" i="1"/>
  <c r="L145" i="1"/>
  <c r="C146" i="1"/>
  <c r="D146" i="1"/>
  <c r="E146" i="1"/>
  <c r="F146" i="1"/>
  <c r="G146" i="1"/>
  <c r="A146" i="1" s="1"/>
  <c r="H146" i="1"/>
  <c r="I146" i="1"/>
  <c r="J146" i="1"/>
  <c r="K146" i="1"/>
  <c r="L146" i="1"/>
  <c r="C147" i="1"/>
  <c r="D147" i="1"/>
  <c r="E147" i="1"/>
  <c r="F147" i="1"/>
  <c r="G147" i="1"/>
  <c r="A147" i="1" s="1"/>
  <c r="H147" i="1"/>
  <c r="I147" i="1"/>
  <c r="J147" i="1"/>
  <c r="K147" i="1"/>
  <c r="L147" i="1"/>
  <c r="C148" i="1"/>
  <c r="D148" i="1"/>
  <c r="E148" i="1"/>
  <c r="F148" i="1"/>
  <c r="G148" i="1"/>
  <c r="A148" i="1" s="1"/>
  <c r="H148" i="1"/>
  <c r="I148" i="1"/>
  <c r="J148" i="1"/>
  <c r="K148" i="1"/>
  <c r="L148" i="1"/>
  <c r="C149" i="1"/>
  <c r="D149" i="1"/>
  <c r="E149" i="1"/>
  <c r="F149" i="1"/>
  <c r="G149" i="1"/>
  <c r="A149" i="1" s="1"/>
  <c r="H149" i="1"/>
  <c r="I149" i="1"/>
  <c r="J149" i="1"/>
  <c r="K149" i="1"/>
  <c r="L149" i="1"/>
  <c r="C150" i="1"/>
  <c r="D150" i="1"/>
  <c r="E150" i="1"/>
  <c r="F150" i="1"/>
  <c r="G150" i="1"/>
  <c r="A150" i="1" s="1"/>
  <c r="H150" i="1"/>
  <c r="I150" i="1"/>
  <c r="J150" i="1"/>
  <c r="K150" i="1"/>
  <c r="L150" i="1"/>
  <c r="C151" i="1"/>
  <c r="D151" i="1"/>
  <c r="E151" i="1"/>
  <c r="F151" i="1"/>
  <c r="G151" i="1"/>
  <c r="A151" i="1" s="1"/>
  <c r="H151" i="1"/>
  <c r="I151" i="1"/>
  <c r="J151" i="1"/>
  <c r="K151" i="1"/>
  <c r="L151" i="1"/>
  <c r="C152" i="1"/>
  <c r="D152" i="1"/>
  <c r="E152" i="1"/>
  <c r="F152" i="1"/>
  <c r="G152" i="1"/>
  <c r="A152" i="1" s="1"/>
  <c r="H152" i="1"/>
  <c r="I152" i="1"/>
  <c r="J152" i="1"/>
  <c r="K152" i="1"/>
  <c r="L152" i="1"/>
  <c r="C153" i="1"/>
  <c r="D153" i="1"/>
  <c r="E153" i="1"/>
  <c r="F153" i="1"/>
  <c r="G153" i="1"/>
  <c r="A153" i="1" s="1"/>
  <c r="H153" i="1"/>
  <c r="I153" i="1"/>
  <c r="J153" i="1"/>
  <c r="K153" i="1"/>
  <c r="L153" i="1"/>
  <c r="C154" i="1"/>
  <c r="D154" i="1"/>
  <c r="E154" i="1"/>
  <c r="F154" i="1"/>
  <c r="G154" i="1"/>
  <c r="A154" i="1" s="1"/>
  <c r="H154" i="1"/>
  <c r="I154" i="1"/>
  <c r="J154" i="1"/>
  <c r="K154" i="1"/>
  <c r="L154" i="1"/>
  <c r="C155" i="1"/>
  <c r="D155" i="1"/>
  <c r="E155" i="1"/>
  <c r="F155" i="1"/>
  <c r="G155" i="1"/>
  <c r="A155" i="1" s="1"/>
  <c r="H155" i="1"/>
  <c r="I155" i="1"/>
  <c r="J155" i="1"/>
  <c r="K155" i="1"/>
  <c r="L155" i="1"/>
  <c r="C156" i="1"/>
  <c r="D156" i="1"/>
  <c r="E156" i="1"/>
  <c r="F156" i="1"/>
  <c r="G156" i="1"/>
  <c r="A156" i="1" s="1"/>
  <c r="H156" i="1"/>
  <c r="I156" i="1"/>
  <c r="J156" i="1"/>
  <c r="K156" i="1"/>
  <c r="L156" i="1"/>
  <c r="C157" i="1"/>
  <c r="D157" i="1"/>
  <c r="E157" i="1"/>
  <c r="F157" i="1"/>
  <c r="G157" i="1"/>
  <c r="A157" i="1" s="1"/>
  <c r="H157" i="1"/>
  <c r="I157" i="1"/>
  <c r="J157" i="1"/>
  <c r="K157" i="1"/>
  <c r="L157" i="1"/>
  <c r="C158" i="1"/>
  <c r="D158" i="1"/>
  <c r="E158" i="1"/>
  <c r="F158" i="1"/>
  <c r="G158" i="1"/>
  <c r="A158" i="1" s="1"/>
  <c r="H158" i="1"/>
  <c r="I158" i="1"/>
  <c r="J158" i="1"/>
  <c r="K158" i="1"/>
  <c r="L158" i="1"/>
  <c r="C159" i="1"/>
  <c r="D159" i="1"/>
  <c r="E159" i="1"/>
  <c r="F159" i="1"/>
  <c r="G159" i="1"/>
  <c r="A159" i="1" s="1"/>
  <c r="H159" i="1"/>
  <c r="I159" i="1"/>
  <c r="J159" i="1"/>
  <c r="K159" i="1"/>
  <c r="L159" i="1"/>
  <c r="C160" i="1"/>
  <c r="D160" i="1"/>
  <c r="E160" i="1"/>
  <c r="F160" i="1"/>
  <c r="G160" i="1"/>
  <c r="A160" i="1" s="1"/>
  <c r="H160" i="1"/>
  <c r="I160" i="1"/>
  <c r="J160" i="1"/>
  <c r="K160" i="1"/>
  <c r="L160" i="1"/>
  <c r="C161" i="1"/>
  <c r="D161" i="1"/>
  <c r="E161" i="1"/>
  <c r="F161" i="1"/>
  <c r="G161" i="1"/>
  <c r="A161" i="1" s="1"/>
  <c r="H161" i="1"/>
  <c r="I161" i="1"/>
  <c r="J161" i="1"/>
  <c r="K161" i="1"/>
  <c r="L161" i="1"/>
  <c r="C162" i="1"/>
  <c r="D162" i="1"/>
  <c r="E162" i="1"/>
  <c r="F162" i="1"/>
  <c r="G162" i="1"/>
  <c r="A162" i="1" s="1"/>
  <c r="H162" i="1"/>
  <c r="I162" i="1"/>
  <c r="J162" i="1"/>
  <c r="K162" i="1"/>
  <c r="L162" i="1"/>
  <c r="C163" i="1"/>
  <c r="D163" i="1"/>
  <c r="E163" i="1"/>
  <c r="F163" i="1"/>
  <c r="G163" i="1"/>
  <c r="A163" i="1" s="1"/>
  <c r="H163" i="1"/>
  <c r="I163" i="1"/>
  <c r="J163" i="1"/>
  <c r="K163" i="1"/>
  <c r="L163" i="1"/>
  <c r="C164" i="1"/>
  <c r="D164" i="1"/>
  <c r="E164" i="1"/>
  <c r="F164" i="1"/>
  <c r="G164" i="1"/>
  <c r="A164" i="1" s="1"/>
  <c r="H164" i="1"/>
  <c r="I164" i="1"/>
  <c r="J164" i="1"/>
  <c r="K164" i="1"/>
  <c r="L164" i="1"/>
  <c r="C165" i="1"/>
  <c r="D165" i="1"/>
  <c r="E165" i="1"/>
  <c r="F165" i="1"/>
  <c r="G165" i="1"/>
  <c r="A165" i="1" s="1"/>
  <c r="H165" i="1"/>
  <c r="I165" i="1"/>
  <c r="J165" i="1"/>
  <c r="K165" i="1"/>
  <c r="L165" i="1"/>
  <c r="C166" i="1"/>
  <c r="D166" i="1"/>
  <c r="E166" i="1"/>
  <c r="F166" i="1"/>
  <c r="G166" i="1"/>
  <c r="A166" i="1" s="1"/>
  <c r="H166" i="1"/>
  <c r="I166" i="1"/>
  <c r="J166" i="1"/>
  <c r="K166" i="1"/>
  <c r="L166" i="1"/>
  <c r="C167" i="1"/>
  <c r="D167" i="1"/>
  <c r="E167" i="1"/>
  <c r="F167" i="1"/>
  <c r="G167" i="1"/>
  <c r="A167" i="1" s="1"/>
  <c r="H167" i="1"/>
  <c r="I167" i="1"/>
  <c r="J167" i="1"/>
  <c r="K167" i="1"/>
  <c r="L167" i="1"/>
  <c r="C168" i="1"/>
  <c r="D168" i="1"/>
  <c r="E168" i="1"/>
  <c r="F168" i="1"/>
  <c r="G168" i="1"/>
  <c r="A168" i="1" s="1"/>
  <c r="H168" i="1"/>
  <c r="I168" i="1"/>
  <c r="J168" i="1"/>
  <c r="K168" i="1"/>
  <c r="L168" i="1"/>
  <c r="C169" i="1"/>
  <c r="D169" i="1"/>
  <c r="E169" i="1"/>
  <c r="F169" i="1"/>
  <c r="G169" i="1"/>
  <c r="A169" i="1" s="1"/>
  <c r="H169" i="1"/>
  <c r="I169" i="1"/>
  <c r="J169" i="1"/>
  <c r="K169" i="1"/>
  <c r="L169" i="1"/>
  <c r="C170" i="1"/>
  <c r="D170" i="1"/>
  <c r="E170" i="1"/>
  <c r="F170" i="1"/>
  <c r="G170" i="1"/>
  <c r="A170" i="1" s="1"/>
  <c r="H170" i="1"/>
  <c r="I170" i="1"/>
  <c r="J170" i="1"/>
  <c r="K170" i="1"/>
  <c r="L170" i="1"/>
  <c r="C171" i="1"/>
  <c r="D171" i="1"/>
  <c r="E171" i="1"/>
  <c r="F171" i="1"/>
  <c r="G171" i="1"/>
  <c r="A171" i="1" s="1"/>
  <c r="H171" i="1"/>
  <c r="I171" i="1"/>
  <c r="J171" i="1"/>
  <c r="K171" i="1"/>
  <c r="L171" i="1"/>
  <c r="C172" i="1"/>
  <c r="D172" i="1"/>
  <c r="E172" i="1"/>
  <c r="F172" i="1"/>
  <c r="G172" i="1"/>
  <c r="A172" i="1" s="1"/>
  <c r="H172" i="1"/>
  <c r="I172" i="1"/>
  <c r="J172" i="1"/>
  <c r="K172" i="1"/>
  <c r="L172" i="1"/>
  <c r="C173" i="1"/>
  <c r="D173" i="1"/>
  <c r="E173" i="1"/>
  <c r="F173" i="1"/>
  <c r="G173" i="1"/>
  <c r="A173" i="1" s="1"/>
  <c r="H173" i="1"/>
  <c r="I173" i="1"/>
  <c r="J173" i="1"/>
  <c r="K173" i="1"/>
  <c r="L173" i="1"/>
  <c r="C174" i="1"/>
  <c r="D174" i="1"/>
  <c r="E174" i="1"/>
  <c r="F174" i="1"/>
  <c r="G174" i="1"/>
  <c r="A174" i="1" s="1"/>
  <c r="H174" i="1"/>
  <c r="I174" i="1"/>
  <c r="J174" i="1"/>
  <c r="K174" i="1"/>
  <c r="L174" i="1"/>
  <c r="C175" i="1"/>
  <c r="D175" i="1"/>
  <c r="E175" i="1"/>
  <c r="F175" i="1"/>
  <c r="G175" i="1"/>
  <c r="A175" i="1" s="1"/>
  <c r="H175" i="1"/>
  <c r="I175" i="1"/>
  <c r="J175" i="1"/>
  <c r="K175" i="1"/>
  <c r="L175" i="1"/>
  <c r="C176" i="1"/>
  <c r="D176" i="1"/>
  <c r="E176" i="1"/>
  <c r="F176" i="1"/>
  <c r="G176" i="1"/>
  <c r="A176" i="1" s="1"/>
  <c r="H176" i="1"/>
  <c r="I176" i="1"/>
  <c r="J176" i="1"/>
  <c r="K176" i="1"/>
  <c r="L176" i="1"/>
  <c r="C177" i="1"/>
  <c r="D177" i="1"/>
  <c r="E177" i="1"/>
  <c r="F177" i="1"/>
  <c r="G177" i="1"/>
  <c r="A177" i="1" s="1"/>
  <c r="H177" i="1"/>
  <c r="I177" i="1"/>
  <c r="J177" i="1"/>
  <c r="K177" i="1"/>
  <c r="L177" i="1"/>
  <c r="C178" i="1"/>
  <c r="D178" i="1"/>
  <c r="E178" i="1"/>
  <c r="F178" i="1"/>
  <c r="G178" i="1"/>
  <c r="A178" i="1" s="1"/>
  <c r="H178" i="1"/>
  <c r="I178" i="1"/>
  <c r="J178" i="1"/>
  <c r="K178" i="1"/>
  <c r="L178" i="1"/>
  <c r="C179" i="1"/>
  <c r="D179" i="1"/>
  <c r="E179" i="1"/>
  <c r="F179" i="1"/>
  <c r="G179" i="1"/>
  <c r="A179" i="1" s="1"/>
  <c r="H179" i="1"/>
  <c r="I179" i="1"/>
  <c r="J179" i="1"/>
  <c r="K179" i="1"/>
  <c r="L179" i="1"/>
  <c r="C180" i="1"/>
  <c r="D180" i="1"/>
  <c r="E180" i="1"/>
  <c r="F180" i="1"/>
  <c r="G180" i="1"/>
  <c r="A180" i="1" s="1"/>
  <c r="H180" i="1"/>
  <c r="I180" i="1"/>
  <c r="J180" i="1"/>
  <c r="K180" i="1"/>
  <c r="L180" i="1"/>
  <c r="C181" i="1"/>
  <c r="D181" i="1"/>
  <c r="E181" i="1"/>
  <c r="F181" i="1"/>
  <c r="G181" i="1"/>
  <c r="A181" i="1" s="1"/>
  <c r="H181" i="1"/>
  <c r="I181" i="1"/>
  <c r="J181" i="1"/>
  <c r="K181" i="1"/>
  <c r="L181" i="1"/>
  <c r="C182" i="1"/>
  <c r="D182" i="1"/>
  <c r="E182" i="1"/>
  <c r="F182" i="1"/>
  <c r="G182" i="1"/>
  <c r="A182" i="1" s="1"/>
  <c r="H182" i="1"/>
  <c r="I182" i="1"/>
  <c r="J182" i="1"/>
  <c r="K182" i="1"/>
  <c r="L182" i="1"/>
  <c r="C183" i="1"/>
  <c r="D183" i="1"/>
  <c r="E183" i="1"/>
  <c r="F183" i="1"/>
  <c r="G183" i="1"/>
  <c r="A183" i="1" s="1"/>
  <c r="H183" i="1"/>
  <c r="I183" i="1"/>
  <c r="J183" i="1"/>
  <c r="K183" i="1"/>
  <c r="L183" i="1"/>
  <c r="C184" i="1"/>
  <c r="D184" i="1"/>
  <c r="E184" i="1"/>
  <c r="F184" i="1"/>
  <c r="G184" i="1"/>
  <c r="A184" i="1" s="1"/>
  <c r="H184" i="1"/>
  <c r="I184" i="1"/>
  <c r="J184" i="1"/>
  <c r="K184" i="1"/>
  <c r="L184" i="1"/>
  <c r="C185" i="1"/>
  <c r="D185" i="1"/>
  <c r="E185" i="1"/>
  <c r="F185" i="1"/>
  <c r="G185" i="1"/>
  <c r="A185" i="1" s="1"/>
  <c r="H185" i="1"/>
  <c r="I185" i="1"/>
  <c r="J185" i="1"/>
  <c r="K185" i="1"/>
  <c r="L185" i="1"/>
  <c r="C186" i="1"/>
  <c r="D186" i="1"/>
  <c r="E186" i="1"/>
  <c r="F186" i="1"/>
  <c r="G186" i="1"/>
  <c r="A186" i="1" s="1"/>
  <c r="H186" i="1"/>
  <c r="I186" i="1"/>
  <c r="J186" i="1"/>
  <c r="K186" i="1"/>
  <c r="L186" i="1"/>
  <c r="C187" i="1"/>
  <c r="D187" i="1"/>
  <c r="E187" i="1"/>
  <c r="F187" i="1"/>
  <c r="G187" i="1"/>
  <c r="A187" i="1" s="1"/>
  <c r="H187" i="1"/>
  <c r="I187" i="1"/>
  <c r="J187" i="1"/>
  <c r="K187" i="1"/>
  <c r="L187" i="1"/>
  <c r="C188" i="1"/>
  <c r="D188" i="1"/>
  <c r="E188" i="1"/>
  <c r="F188" i="1"/>
  <c r="G188" i="1"/>
  <c r="A188" i="1" s="1"/>
  <c r="H188" i="1"/>
  <c r="I188" i="1"/>
  <c r="J188" i="1"/>
  <c r="K188" i="1"/>
  <c r="L188" i="1"/>
  <c r="C189" i="1"/>
  <c r="D189" i="1"/>
  <c r="E189" i="1"/>
  <c r="F189" i="1"/>
  <c r="G189" i="1"/>
  <c r="A189" i="1" s="1"/>
  <c r="H189" i="1"/>
  <c r="I189" i="1"/>
  <c r="J189" i="1"/>
  <c r="K189" i="1"/>
  <c r="L189" i="1"/>
  <c r="C190" i="1"/>
  <c r="D190" i="1"/>
  <c r="E190" i="1"/>
  <c r="F190" i="1"/>
  <c r="G190" i="1"/>
  <c r="A190" i="1" s="1"/>
  <c r="H190" i="1"/>
  <c r="I190" i="1"/>
  <c r="J190" i="1"/>
  <c r="K190" i="1"/>
  <c r="L190" i="1"/>
  <c r="C191" i="1"/>
  <c r="D191" i="1"/>
  <c r="E191" i="1"/>
  <c r="F191" i="1"/>
  <c r="G191" i="1"/>
  <c r="A191" i="1" s="1"/>
  <c r="H191" i="1"/>
  <c r="I191" i="1"/>
  <c r="J191" i="1"/>
  <c r="K191" i="1"/>
  <c r="L191" i="1"/>
  <c r="C192" i="1"/>
  <c r="D192" i="1"/>
  <c r="E192" i="1"/>
  <c r="F192" i="1"/>
  <c r="G192" i="1"/>
  <c r="A192" i="1" s="1"/>
  <c r="H192" i="1"/>
  <c r="I192" i="1"/>
  <c r="J192" i="1"/>
  <c r="K192" i="1"/>
  <c r="L192" i="1"/>
  <c r="C193" i="1"/>
  <c r="D193" i="1"/>
  <c r="E193" i="1"/>
  <c r="F193" i="1"/>
  <c r="G193" i="1"/>
  <c r="A193" i="1" s="1"/>
  <c r="H193" i="1"/>
  <c r="I193" i="1"/>
  <c r="J193" i="1"/>
  <c r="K193" i="1"/>
  <c r="L193" i="1"/>
  <c r="C194" i="1"/>
  <c r="D194" i="1"/>
  <c r="E194" i="1"/>
  <c r="F194" i="1"/>
  <c r="G194" i="1"/>
  <c r="A194" i="1" s="1"/>
  <c r="H194" i="1"/>
  <c r="I194" i="1"/>
  <c r="J194" i="1"/>
  <c r="K194" i="1"/>
  <c r="L194" i="1"/>
  <c r="C195" i="1"/>
  <c r="D195" i="1"/>
  <c r="E195" i="1"/>
  <c r="F195" i="1"/>
  <c r="G195" i="1"/>
  <c r="A195" i="1" s="1"/>
  <c r="H195" i="1"/>
  <c r="I195" i="1"/>
  <c r="J195" i="1"/>
  <c r="K195" i="1"/>
  <c r="L195" i="1"/>
  <c r="C196" i="1"/>
  <c r="D196" i="1"/>
  <c r="E196" i="1"/>
  <c r="F196" i="1"/>
  <c r="G196" i="1"/>
  <c r="A196" i="1" s="1"/>
  <c r="H196" i="1"/>
  <c r="I196" i="1"/>
  <c r="J196" i="1"/>
  <c r="K196" i="1"/>
  <c r="L196" i="1"/>
  <c r="C197" i="1"/>
  <c r="D197" i="1"/>
  <c r="E197" i="1"/>
  <c r="F197" i="1"/>
  <c r="G197" i="1"/>
  <c r="A197" i="1" s="1"/>
  <c r="H197" i="1"/>
  <c r="I197" i="1"/>
  <c r="J197" i="1"/>
  <c r="K197" i="1"/>
  <c r="L197" i="1"/>
  <c r="C198" i="1"/>
  <c r="D198" i="1"/>
  <c r="E198" i="1"/>
  <c r="F198" i="1"/>
  <c r="G198" i="1"/>
  <c r="A198" i="1" s="1"/>
  <c r="H198" i="1"/>
  <c r="I198" i="1"/>
  <c r="J198" i="1"/>
  <c r="K198" i="1"/>
  <c r="L198" i="1"/>
  <c r="C199" i="1"/>
  <c r="D199" i="1"/>
  <c r="E199" i="1"/>
  <c r="F199" i="1"/>
  <c r="G199" i="1"/>
  <c r="A199" i="1" s="1"/>
  <c r="H199" i="1"/>
  <c r="I199" i="1"/>
  <c r="J199" i="1"/>
  <c r="K199" i="1"/>
  <c r="L199" i="1"/>
  <c r="C200" i="1"/>
  <c r="D200" i="1"/>
  <c r="E200" i="1"/>
  <c r="F200" i="1"/>
  <c r="G200" i="1"/>
  <c r="A200" i="1" s="1"/>
  <c r="H200" i="1"/>
  <c r="I200" i="1"/>
  <c r="J200" i="1"/>
  <c r="K200" i="1"/>
  <c r="L200" i="1"/>
  <c r="C201" i="1"/>
  <c r="D201" i="1"/>
  <c r="E201" i="1"/>
  <c r="F201" i="1"/>
  <c r="G201" i="1"/>
  <c r="A201" i="1" s="1"/>
  <c r="H201" i="1"/>
  <c r="I201" i="1"/>
  <c r="J201" i="1"/>
  <c r="K201" i="1"/>
  <c r="L201" i="1"/>
  <c r="C202" i="1"/>
  <c r="D202" i="1"/>
  <c r="E202" i="1"/>
  <c r="F202" i="1"/>
  <c r="G202" i="1"/>
  <c r="H202" i="1"/>
  <c r="I202" i="1"/>
  <c r="J202" i="1"/>
  <c r="K202" i="1"/>
  <c r="L202" i="1"/>
  <c r="L114" i="1"/>
  <c r="K114" i="1"/>
  <c r="J114" i="1"/>
  <c r="I114" i="1"/>
  <c r="H114" i="1"/>
  <c r="G114" i="1"/>
  <c r="A114" i="1" s="1"/>
  <c r="F114" i="1"/>
  <c r="E114" i="1"/>
  <c r="L113" i="1"/>
  <c r="K113" i="1"/>
  <c r="J113" i="1"/>
  <c r="I113" i="1"/>
  <c r="H113" i="1"/>
  <c r="G113" i="1"/>
  <c r="A113" i="1" s="1"/>
  <c r="F113" i="1"/>
  <c r="E113" i="1"/>
  <c r="L112" i="1"/>
  <c r="K112" i="1"/>
  <c r="J112" i="1"/>
  <c r="I112" i="1"/>
  <c r="H112" i="1"/>
  <c r="G112" i="1"/>
  <c r="A112" i="1" s="1"/>
  <c r="F112" i="1"/>
  <c r="E112" i="1"/>
  <c r="L111" i="1"/>
  <c r="K111" i="1"/>
  <c r="J111" i="1"/>
  <c r="I111" i="1"/>
  <c r="H111" i="1"/>
  <c r="G111" i="1"/>
  <c r="A111" i="1" s="1"/>
  <c r="F111" i="1"/>
  <c r="E111" i="1"/>
  <c r="L110" i="1"/>
  <c r="K110" i="1"/>
  <c r="J110" i="1"/>
  <c r="I110" i="1"/>
  <c r="H110" i="1"/>
  <c r="G110" i="1"/>
  <c r="A110" i="1" s="1"/>
  <c r="F110" i="1"/>
  <c r="E110" i="1"/>
  <c r="L109" i="1"/>
  <c r="K109" i="1"/>
  <c r="J109" i="1"/>
  <c r="I109" i="1"/>
  <c r="H109" i="1"/>
  <c r="G109" i="1"/>
  <c r="A109" i="1" s="1"/>
  <c r="F109" i="1"/>
  <c r="E109" i="1"/>
  <c r="L108" i="1"/>
  <c r="K108" i="1"/>
  <c r="J108" i="1"/>
  <c r="I108" i="1"/>
  <c r="H108" i="1"/>
  <c r="G108" i="1"/>
  <c r="A108" i="1" s="1"/>
  <c r="F108" i="1"/>
  <c r="E108" i="1"/>
  <c r="L107" i="1"/>
  <c r="K107" i="1"/>
  <c r="J107" i="1"/>
  <c r="I107" i="1"/>
  <c r="H107" i="1"/>
  <c r="G107" i="1"/>
  <c r="A107" i="1" s="1"/>
  <c r="F107" i="1"/>
  <c r="E107" i="1"/>
  <c r="L106" i="1"/>
  <c r="K106" i="1"/>
  <c r="J106" i="1"/>
  <c r="I106" i="1"/>
  <c r="H106" i="1"/>
  <c r="G106" i="1"/>
  <c r="A106" i="1" s="1"/>
  <c r="F106" i="1"/>
  <c r="E106" i="1"/>
  <c r="L105" i="1"/>
  <c r="K105" i="1"/>
  <c r="J105" i="1"/>
  <c r="I105" i="1"/>
  <c r="H105" i="1"/>
  <c r="G105" i="1"/>
  <c r="A105" i="1" s="1"/>
  <c r="F105" i="1"/>
  <c r="E105" i="1"/>
  <c r="L104" i="1"/>
  <c r="K104" i="1"/>
  <c r="J104" i="1"/>
  <c r="I104" i="1"/>
  <c r="H104" i="1"/>
  <c r="G104" i="1"/>
  <c r="A104" i="1" s="1"/>
  <c r="F104" i="1"/>
  <c r="E104" i="1"/>
  <c r="L103" i="1"/>
  <c r="K103" i="1"/>
  <c r="J103" i="1"/>
  <c r="I103" i="1"/>
  <c r="H103" i="1"/>
  <c r="G103" i="1"/>
  <c r="A103" i="1" s="1"/>
  <c r="F103" i="1"/>
  <c r="E103" i="1"/>
  <c r="L102" i="1"/>
  <c r="K102" i="1"/>
  <c r="J102" i="1"/>
  <c r="I102" i="1"/>
  <c r="H102" i="1"/>
  <c r="G102" i="1"/>
  <c r="A102" i="1" s="1"/>
  <c r="F102" i="1"/>
  <c r="E102" i="1"/>
  <c r="L101" i="1"/>
  <c r="K101" i="1"/>
  <c r="J101" i="1"/>
  <c r="I101" i="1"/>
  <c r="H101" i="1"/>
  <c r="G101" i="1"/>
  <c r="A101" i="1" s="1"/>
  <c r="F101" i="1"/>
  <c r="E101" i="1"/>
  <c r="L100" i="1"/>
  <c r="K100" i="1"/>
  <c r="J100" i="1"/>
  <c r="I100" i="1"/>
  <c r="H100" i="1"/>
  <c r="G100" i="1"/>
  <c r="A100" i="1" s="1"/>
  <c r="F100" i="1"/>
  <c r="E100" i="1"/>
  <c r="L99" i="1"/>
  <c r="K99" i="1"/>
  <c r="J99" i="1"/>
  <c r="I99" i="1"/>
  <c r="H99" i="1"/>
  <c r="G99" i="1"/>
  <c r="A99" i="1" s="1"/>
  <c r="F99" i="1"/>
  <c r="E99" i="1"/>
  <c r="L98" i="1"/>
  <c r="K98" i="1"/>
  <c r="J98" i="1"/>
  <c r="I98" i="1"/>
  <c r="H98" i="1"/>
  <c r="G98" i="1"/>
  <c r="A98" i="1" s="1"/>
  <c r="F98" i="1"/>
  <c r="E98" i="1"/>
  <c r="L97" i="1"/>
  <c r="K97" i="1"/>
  <c r="J97" i="1"/>
  <c r="I97" i="1"/>
  <c r="H97" i="1"/>
  <c r="G97" i="1"/>
  <c r="A97" i="1" s="1"/>
  <c r="F97" i="1"/>
  <c r="E97" i="1"/>
  <c r="L96" i="1"/>
  <c r="K96" i="1"/>
  <c r="J96" i="1"/>
  <c r="I96" i="1"/>
  <c r="H96" i="1"/>
  <c r="G96" i="1"/>
  <c r="A96" i="1" s="1"/>
  <c r="F96" i="1"/>
  <c r="E96" i="1"/>
  <c r="L95" i="1"/>
  <c r="K95" i="1"/>
  <c r="J95" i="1"/>
  <c r="I95" i="1"/>
  <c r="H95" i="1"/>
  <c r="G95" i="1"/>
  <c r="A95" i="1" s="1"/>
  <c r="F95" i="1"/>
  <c r="E95" i="1"/>
  <c r="L94" i="1"/>
  <c r="K94" i="1"/>
  <c r="J94" i="1"/>
  <c r="I94" i="1"/>
  <c r="H94" i="1"/>
  <c r="G94" i="1"/>
  <c r="A94" i="1" s="1"/>
  <c r="F94" i="1"/>
  <c r="E94" i="1"/>
  <c r="L93" i="1"/>
  <c r="K93" i="1"/>
  <c r="J93" i="1"/>
  <c r="I93" i="1"/>
  <c r="H93" i="1"/>
  <c r="G93" i="1"/>
  <c r="A93" i="1" s="1"/>
  <c r="F93" i="1"/>
  <c r="E93" i="1"/>
  <c r="L92" i="1"/>
  <c r="K92" i="1"/>
  <c r="J92" i="1"/>
  <c r="I92" i="1"/>
  <c r="H92" i="1"/>
  <c r="G92" i="1"/>
  <c r="A92" i="1" s="1"/>
  <c r="F92" i="1"/>
  <c r="E92" i="1"/>
  <c r="L91" i="1"/>
  <c r="K91" i="1"/>
  <c r="J91" i="1"/>
  <c r="I91" i="1"/>
  <c r="H91" i="1"/>
  <c r="G91" i="1"/>
  <c r="A91" i="1" s="1"/>
  <c r="F91" i="1"/>
  <c r="E91" i="1"/>
  <c r="L90" i="1"/>
  <c r="K90" i="1"/>
  <c r="J90" i="1"/>
  <c r="I90" i="1"/>
  <c r="H90" i="1"/>
  <c r="G90" i="1"/>
  <c r="A90" i="1" s="1"/>
  <c r="F90" i="1"/>
  <c r="E90" i="1"/>
  <c r="L89" i="1"/>
  <c r="K89" i="1"/>
  <c r="J89" i="1"/>
  <c r="I89" i="1"/>
  <c r="H89" i="1"/>
  <c r="G89" i="1"/>
  <c r="A89" i="1" s="1"/>
  <c r="F89" i="1"/>
  <c r="E89" i="1"/>
  <c r="L88" i="1"/>
  <c r="K88" i="1"/>
  <c r="J88" i="1"/>
  <c r="I88" i="1"/>
  <c r="H88" i="1"/>
  <c r="G88" i="1"/>
  <c r="A88" i="1" s="1"/>
  <c r="F88" i="1"/>
  <c r="E88" i="1"/>
  <c r="L87" i="1"/>
  <c r="K87" i="1"/>
  <c r="J87" i="1"/>
  <c r="I87" i="1"/>
  <c r="H87" i="1"/>
  <c r="G87" i="1"/>
  <c r="A87" i="1" s="1"/>
  <c r="F87" i="1"/>
  <c r="E87" i="1"/>
  <c r="L86" i="1"/>
  <c r="K86" i="1"/>
  <c r="J86" i="1"/>
  <c r="I86" i="1"/>
  <c r="H86" i="1"/>
  <c r="G86" i="1"/>
  <c r="A86" i="1" s="1"/>
  <c r="F86" i="1"/>
  <c r="E86" i="1"/>
  <c r="L85" i="1"/>
  <c r="K85" i="1"/>
  <c r="J85" i="1"/>
  <c r="I85" i="1"/>
  <c r="H85" i="1"/>
  <c r="G85" i="1"/>
  <c r="A85" i="1" s="1"/>
  <c r="F85" i="1"/>
  <c r="E85" i="1"/>
  <c r="L84" i="1"/>
  <c r="K84" i="1"/>
  <c r="J84" i="1"/>
  <c r="I84" i="1"/>
  <c r="H84" i="1"/>
  <c r="G84" i="1"/>
  <c r="A84" i="1" s="1"/>
  <c r="F84" i="1"/>
  <c r="E84" i="1"/>
  <c r="L83" i="1"/>
  <c r="K83" i="1"/>
  <c r="J83" i="1"/>
  <c r="I83" i="1"/>
  <c r="H83" i="1"/>
  <c r="G83" i="1"/>
  <c r="A83" i="1" s="1"/>
  <c r="F83" i="1"/>
  <c r="E83" i="1"/>
  <c r="L82" i="1"/>
  <c r="K82" i="1"/>
  <c r="J82" i="1"/>
  <c r="I82" i="1"/>
  <c r="H82" i="1"/>
  <c r="G82" i="1"/>
  <c r="A82" i="1" s="1"/>
  <c r="F82" i="1"/>
  <c r="E82" i="1"/>
  <c r="L81" i="1"/>
  <c r="K81" i="1"/>
  <c r="J81" i="1"/>
  <c r="I81" i="1"/>
  <c r="H81" i="1"/>
  <c r="G81" i="1"/>
  <c r="A81" i="1" s="1"/>
  <c r="F81" i="1"/>
  <c r="E81" i="1"/>
  <c r="L80" i="1"/>
  <c r="K80" i="1"/>
  <c r="J80" i="1"/>
  <c r="I80" i="1"/>
  <c r="H80" i="1"/>
  <c r="G80" i="1"/>
  <c r="A80" i="1" s="1"/>
  <c r="F80" i="1"/>
  <c r="E80" i="1"/>
  <c r="L79" i="1"/>
  <c r="K79" i="1"/>
  <c r="J79" i="1"/>
  <c r="I79" i="1"/>
  <c r="H79" i="1"/>
  <c r="G79" i="1"/>
  <c r="A79" i="1" s="1"/>
  <c r="F79" i="1"/>
  <c r="E79" i="1"/>
  <c r="L78" i="1"/>
  <c r="K78" i="1"/>
  <c r="J78" i="1"/>
  <c r="I78" i="1"/>
  <c r="H78" i="1"/>
  <c r="G78" i="1"/>
  <c r="A78" i="1" s="1"/>
  <c r="F78" i="1"/>
  <c r="E78" i="1"/>
  <c r="L77" i="1"/>
  <c r="K77" i="1"/>
  <c r="J77" i="1"/>
  <c r="I77" i="1"/>
  <c r="H77" i="1"/>
  <c r="G77" i="1"/>
  <c r="A77" i="1" s="1"/>
  <c r="F77" i="1"/>
  <c r="E77" i="1"/>
  <c r="L76" i="1"/>
  <c r="K76" i="1"/>
  <c r="J76" i="1"/>
  <c r="I76" i="1"/>
  <c r="H76" i="1"/>
  <c r="G76" i="1"/>
  <c r="A76" i="1" s="1"/>
  <c r="F76" i="1"/>
  <c r="E76" i="1"/>
  <c r="L75" i="1"/>
  <c r="K75" i="1"/>
  <c r="J75" i="1"/>
  <c r="I75" i="1"/>
  <c r="H75" i="1"/>
  <c r="G75" i="1"/>
  <c r="A75" i="1" s="1"/>
  <c r="F75" i="1"/>
  <c r="E75" i="1"/>
  <c r="L74" i="1"/>
  <c r="K74" i="1"/>
  <c r="J74" i="1"/>
  <c r="I74" i="1"/>
  <c r="H74" i="1"/>
  <c r="G74" i="1"/>
  <c r="A74" i="1" s="1"/>
  <c r="F74" i="1"/>
  <c r="E74" i="1"/>
  <c r="L73" i="1"/>
  <c r="K73" i="1"/>
  <c r="J73" i="1"/>
  <c r="I73" i="1"/>
  <c r="H73" i="1"/>
  <c r="G73" i="1"/>
  <c r="A73" i="1" s="1"/>
  <c r="F73" i="1"/>
  <c r="E73" i="1"/>
  <c r="L72" i="1"/>
  <c r="K72" i="1"/>
  <c r="J72" i="1"/>
  <c r="I72" i="1"/>
  <c r="H72" i="1"/>
  <c r="G72" i="1"/>
  <c r="A72" i="1" s="1"/>
  <c r="F72" i="1"/>
  <c r="E72" i="1"/>
  <c r="L71" i="1"/>
  <c r="K71" i="1"/>
  <c r="J71" i="1"/>
  <c r="I71" i="1"/>
  <c r="H71" i="1"/>
  <c r="G71" i="1"/>
  <c r="A71" i="1" s="1"/>
  <c r="F71" i="1"/>
  <c r="E71" i="1"/>
  <c r="L70" i="1"/>
  <c r="K70" i="1"/>
  <c r="J70" i="1"/>
  <c r="I70" i="1"/>
  <c r="H70" i="1"/>
  <c r="G70" i="1"/>
  <c r="A70" i="1" s="1"/>
  <c r="F70" i="1"/>
  <c r="E70" i="1"/>
  <c r="L69" i="1"/>
  <c r="K69" i="1"/>
  <c r="J69" i="1"/>
  <c r="I69" i="1"/>
  <c r="H69" i="1"/>
  <c r="G69" i="1"/>
  <c r="A69" i="1" s="1"/>
  <c r="F69" i="1"/>
  <c r="E69" i="1"/>
  <c r="L68" i="1"/>
  <c r="K68" i="1"/>
  <c r="J68" i="1"/>
  <c r="I68" i="1"/>
  <c r="H68" i="1"/>
  <c r="G68" i="1"/>
  <c r="A68" i="1" s="1"/>
  <c r="F68" i="1"/>
  <c r="E68" i="1"/>
  <c r="L67" i="1"/>
  <c r="K67" i="1"/>
  <c r="J67" i="1"/>
  <c r="I67" i="1"/>
  <c r="H67" i="1"/>
  <c r="G67" i="1"/>
  <c r="A67" i="1" s="1"/>
  <c r="F67" i="1"/>
  <c r="E67" i="1"/>
  <c r="L66" i="1"/>
  <c r="K66" i="1"/>
  <c r="J66" i="1"/>
  <c r="I66" i="1"/>
  <c r="H66" i="1"/>
  <c r="G66" i="1"/>
  <c r="A66" i="1" s="1"/>
  <c r="F66" i="1"/>
  <c r="E66" i="1"/>
  <c r="L65" i="1"/>
  <c r="K65" i="1"/>
  <c r="J65" i="1"/>
  <c r="I65" i="1"/>
  <c r="H65" i="1"/>
  <c r="G65" i="1"/>
  <c r="A65" i="1" s="1"/>
  <c r="F65" i="1"/>
  <c r="E65" i="1"/>
  <c r="L64" i="1"/>
  <c r="K64" i="1"/>
  <c r="J64" i="1"/>
  <c r="I64" i="1"/>
  <c r="H64" i="1"/>
  <c r="G64" i="1"/>
  <c r="A64" i="1" s="1"/>
  <c r="F64" i="1"/>
  <c r="E64" i="1"/>
  <c r="L63" i="1"/>
  <c r="K63" i="1"/>
  <c r="J63" i="1"/>
  <c r="I63" i="1"/>
  <c r="H63" i="1"/>
  <c r="G63" i="1"/>
  <c r="A63" i="1" s="1"/>
  <c r="F63" i="1"/>
  <c r="E63" i="1"/>
  <c r="L62" i="1"/>
  <c r="K62" i="1"/>
  <c r="J62" i="1"/>
  <c r="I62" i="1"/>
  <c r="H62" i="1"/>
  <c r="G62" i="1"/>
  <c r="A62" i="1" s="1"/>
  <c r="F62" i="1"/>
  <c r="E62" i="1"/>
  <c r="L61" i="1"/>
  <c r="K61" i="1"/>
  <c r="J61" i="1"/>
  <c r="I61" i="1"/>
  <c r="H61" i="1"/>
  <c r="G61" i="1"/>
  <c r="A61" i="1" s="1"/>
  <c r="F61" i="1"/>
  <c r="E61" i="1"/>
  <c r="L60" i="1"/>
  <c r="K60" i="1"/>
  <c r="J60" i="1"/>
  <c r="I60" i="1"/>
  <c r="H60" i="1"/>
  <c r="G60" i="1"/>
  <c r="A60" i="1" s="1"/>
  <c r="F60" i="1"/>
  <c r="E60" i="1"/>
  <c r="L59" i="1"/>
  <c r="K59" i="1"/>
  <c r="J59" i="1"/>
  <c r="I59" i="1"/>
  <c r="H59" i="1"/>
  <c r="G59" i="1"/>
  <c r="A59" i="1" s="1"/>
  <c r="F59" i="1"/>
  <c r="E59" i="1"/>
  <c r="L58" i="1"/>
  <c r="K58" i="1"/>
  <c r="J58" i="1"/>
  <c r="I58" i="1"/>
  <c r="H58" i="1"/>
  <c r="G58" i="1"/>
  <c r="A58" i="1" s="1"/>
  <c r="F58" i="1"/>
  <c r="E58" i="1"/>
  <c r="L57" i="1"/>
  <c r="K57" i="1"/>
  <c r="J57" i="1"/>
  <c r="I57" i="1"/>
  <c r="H57" i="1"/>
  <c r="G57" i="1"/>
  <c r="A57" i="1" s="1"/>
  <c r="F57" i="1"/>
  <c r="E57" i="1"/>
  <c r="L56" i="1"/>
  <c r="K56" i="1"/>
  <c r="J56" i="1"/>
  <c r="I56" i="1"/>
  <c r="H56" i="1"/>
  <c r="G56" i="1"/>
  <c r="A56" i="1" s="1"/>
  <c r="F56" i="1"/>
  <c r="E56" i="1"/>
  <c r="L55" i="1"/>
  <c r="K55" i="1"/>
  <c r="J55" i="1"/>
  <c r="I55" i="1"/>
  <c r="H55" i="1"/>
  <c r="G55" i="1"/>
  <c r="A55" i="1" s="1"/>
  <c r="F55" i="1"/>
  <c r="E55" i="1"/>
  <c r="L54" i="1"/>
  <c r="K54" i="1"/>
  <c r="J54" i="1"/>
  <c r="I54" i="1"/>
  <c r="H54" i="1"/>
  <c r="G54" i="1"/>
  <c r="A54" i="1" s="1"/>
  <c r="F54" i="1"/>
  <c r="E54" i="1"/>
  <c r="L53" i="1"/>
  <c r="K53" i="1"/>
  <c r="J53" i="1"/>
  <c r="I53" i="1"/>
  <c r="H53" i="1"/>
  <c r="G53" i="1"/>
  <c r="A53" i="1" s="1"/>
  <c r="F53" i="1"/>
  <c r="E53" i="1"/>
  <c r="L52" i="1"/>
  <c r="K52" i="1"/>
  <c r="J52" i="1"/>
  <c r="I52" i="1"/>
  <c r="H52" i="1"/>
  <c r="G52" i="1"/>
  <c r="A52" i="1" s="1"/>
  <c r="F52" i="1"/>
  <c r="E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52" i="1"/>
</calcChain>
</file>

<file path=xl/sharedStrings.xml><?xml version="1.0" encoding="utf-8"?>
<sst xmlns="http://schemas.openxmlformats.org/spreadsheetml/2006/main" count="13272" uniqueCount="1643">
  <si>
    <t>APPAREL</t>
  </si>
  <si>
    <t>NON-APPAREL</t>
  </si>
  <si>
    <t>APPAREL / NON-APPAREL</t>
  </si>
  <si>
    <t>CATEGORY</t>
  </si>
  <si>
    <t>INFANT / TODDLER</t>
  </si>
  <si>
    <t>MEN'S UNISEX</t>
  </si>
  <si>
    <t>UNISEX</t>
  </si>
  <si>
    <t>WOMEN'S</t>
  </si>
  <si>
    <t>YOUTH</t>
  </si>
  <si>
    <t>SUB-CATEGORY</t>
  </si>
  <si>
    <t>INFANT / TODDLER APPAREL</t>
  </si>
  <si>
    <t>COMBO-PACKS</t>
  </si>
  <si>
    <t>FLEECE TOPS AND BOTTOMS</t>
  </si>
  <si>
    <t>HEADWEAR</t>
  </si>
  <si>
    <t>JERSEYS</t>
  </si>
  <si>
    <t>OUTERWEAR</t>
  </si>
  <si>
    <t>PERFORMANCE APPAREL</t>
  </si>
  <si>
    <t>POLOS, SWEATERS, DRESS SHIRTS</t>
  </si>
  <si>
    <t>ROBES AND PAJAMAS</t>
  </si>
  <si>
    <t>T-SHIRTS</t>
  </si>
  <si>
    <t>COLD WEATHER ACCESSORIES, SOCKS, TIES</t>
  </si>
  <si>
    <t>JERSEYS AND PERFORMANCE APPAREL</t>
  </si>
  <si>
    <t>SHORTS, JEANS, SKIRTS, DRESSES</t>
  </si>
  <si>
    <t>SLEEPWEAR, ROBES</t>
  </si>
  <si>
    <t>YOUTH APPAREL</t>
  </si>
  <si>
    <t>Jewelry</t>
  </si>
  <si>
    <t>Class Rings</t>
  </si>
  <si>
    <t>Personal Accessories</t>
  </si>
  <si>
    <t>Drinkware</t>
  </si>
  <si>
    <t>Domestics</t>
  </si>
  <si>
    <t>Furniture / Furnishings</t>
  </si>
  <si>
    <t>Office Products</t>
  </si>
  <si>
    <t>Housewares</t>
  </si>
  <si>
    <t>Automobile Products</t>
  </si>
  <si>
    <t>Collectibles</t>
  </si>
  <si>
    <t>Signage Products</t>
  </si>
  <si>
    <t>Miscellaneous Gifts &amp; Novelties</t>
  </si>
  <si>
    <t>Holiday Accessories</t>
  </si>
  <si>
    <t>Stationery</t>
  </si>
  <si>
    <t>Checks</t>
  </si>
  <si>
    <t>Paper Products</t>
  </si>
  <si>
    <t>School Supplies</t>
  </si>
  <si>
    <t>Publishing</t>
  </si>
  <si>
    <t>Sports Equipment</t>
  </si>
  <si>
    <t>Balls</t>
  </si>
  <si>
    <t>Toys</t>
  </si>
  <si>
    <t>Games</t>
  </si>
  <si>
    <t>Video Games</t>
  </si>
  <si>
    <t>Consumables</t>
  </si>
  <si>
    <t>Health / Beauty</t>
  </si>
  <si>
    <t>Infant Products</t>
  </si>
  <si>
    <t>Footwear</t>
  </si>
  <si>
    <t>Electronics &amp; Content</t>
  </si>
  <si>
    <t>Trading Cards</t>
  </si>
  <si>
    <t>Grand Total</t>
  </si>
  <si>
    <t>Vendor</t>
  </si>
  <si>
    <t>47 Brand</t>
  </si>
  <si>
    <t>4Imprint</t>
  </si>
  <si>
    <t>Adidas</t>
  </si>
  <si>
    <t>Advanced Online</t>
  </si>
  <si>
    <t>Alma Mater</t>
  </si>
  <si>
    <t>Amsterdam Printing</t>
  </si>
  <si>
    <t>Artcraft</t>
  </si>
  <si>
    <t>Award Studio</t>
  </si>
  <si>
    <t>Baron Championship Rings</t>
  </si>
  <si>
    <t>BC Graphics</t>
  </si>
  <si>
    <t>Mountain T's</t>
  </si>
  <si>
    <t>BSN Sports</t>
  </si>
  <si>
    <t>Captivating Headwear</t>
  </si>
  <si>
    <t>CC Creations</t>
  </si>
  <si>
    <t>Club Colors</t>
  </si>
  <si>
    <t>College Concepts</t>
  </si>
  <si>
    <t>College Kids</t>
  </si>
  <si>
    <t>Colosseum Athletics</t>
  </si>
  <si>
    <t>CustomInk</t>
  </si>
  <si>
    <t>Emory Group</t>
  </si>
  <si>
    <t>Fingerprint Promotions</t>
  </si>
  <si>
    <t>Flag Tee Factory</t>
  </si>
  <si>
    <t>Garb</t>
  </si>
  <si>
    <t>Knights Apparel</t>
  </si>
  <si>
    <t>L2 Brands</t>
  </si>
  <si>
    <t>LogoFit</t>
  </si>
  <si>
    <t>New Era Cap Company</t>
  </si>
  <si>
    <t>Outerstuff</t>
  </si>
  <si>
    <t>Personnel Safety Enterprises</t>
  </si>
  <si>
    <t>Pinnacle Prints &amp; Embroidery</t>
  </si>
  <si>
    <t>Promo Factory</t>
  </si>
  <si>
    <t>Public Identity</t>
  </si>
  <si>
    <t>Ross Sportswear</t>
  </si>
  <si>
    <t>South By Sea</t>
  </si>
  <si>
    <t>Spartan Promotional Group</t>
  </si>
  <si>
    <t>Success Promotions</t>
  </si>
  <si>
    <t>Tee Time USA</t>
  </si>
  <si>
    <t>To The Game</t>
  </si>
  <si>
    <t>Top of the World</t>
  </si>
  <si>
    <t>University Tees</t>
  </si>
  <si>
    <t>Varsity Brands</t>
  </si>
  <si>
    <t>The Vernon Company</t>
  </si>
  <si>
    <t>Wes and Willy</t>
  </si>
  <si>
    <t>Retro Brands</t>
  </si>
  <si>
    <t>Blue Sky Marketing</t>
  </si>
  <si>
    <t>MV Sport</t>
  </si>
  <si>
    <t>Russell Athletic</t>
  </si>
  <si>
    <t>Champion (GFSI)</t>
  </si>
  <si>
    <t>Alta Gracia (AG Triada)</t>
  </si>
  <si>
    <t xml:space="preserve">Antigua </t>
  </si>
  <si>
    <t>Boxercraft</t>
  </si>
  <si>
    <t>Champion by Knights Apparel</t>
  </si>
  <si>
    <t>Columbia Sportswear by OCS</t>
  </si>
  <si>
    <t>Cutter &amp; Buck</t>
  </si>
  <si>
    <t>Fall Rush</t>
  </si>
  <si>
    <t>Fanatics Apparel</t>
  </si>
  <si>
    <t>Geiger Collegiate Promotions</t>
  </si>
  <si>
    <t>Gear for Sports (GFSI)</t>
  </si>
  <si>
    <t>Kotis Design</t>
  </si>
  <si>
    <t>Blue 84 (Lakeshirts)</t>
  </si>
  <si>
    <t>Image One</t>
  </si>
  <si>
    <t>Teamwork Athletic Apparel</t>
  </si>
  <si>
    <t>WYR Clothing</t>
  </si>
  <si>
    <t>Uscape Apparel</t>
  </si>
  <si>
    <t>Vantage Custom Classics</t>
  </si>
  <si>
    <t>W Republic</t>
  </si>
  <si>
    <t>Under Armour (GFSI)</t>
  </si>
  <si>
    <t>Zephyr Graf-X</t>
  </si>
  <si>
    <t>JERSEYS / UNIFORMS</t>
  </si>
  <si>
    <t>Hincapie Sportswear</t>
  </si>
  <si>
    <t>Rawlings Sporting Goods</t>
  </si>
  <si>
    <t>4imprint</t>
  </si>
  <si>
    <t>Ahead LLC</t>
  </si>
  <si>
    <t>Alexander Global Promotions</t>
  </si>
  <si>
    <t>UScape Apparel</t>
  </si>
  <si>
    <t>Vesi Inc.</t>
  </si>
  <si>
    <t>Promoversity</t>
  </si>
  <si>
    <t>South by Sea</t>
  </si>
  <si>
    <t>Team Beans</t>
  </si>
  <si>
    <t>The Northwest Company</t>
  </si>
  <si>
    <t>Sideline Apparel by College Concepts</t>
  </si>
  <si>
    <t>ROBES, PAJAMAS, LOUNGEWEAR</t>
  </si>
  <si>
    <t>The Commencement Group</t>
  </si>
  <si>
    <t>Explosion Sportswear</t>
  </si>
  <si>
    <t>Venley</t>
  </si>
  <si>
    <t>For Bare Feet</t>
  </si>
  <si>
    <t>Jardine Associates</t>
  </si>
  <si>
    <t>Little Earth Productions</t>
  </si>
  <si>
    <t>Neil Enterprises</t>
  </si>
  <si>
    <t>Spirit Products</t>
  </si>
  <si>
    <t>Strideline</t>
  </si>
  <si>
    <t xml:space="preserve">Twin City Knitting Co. </t>
  </si>
  <si>
    <t>University Girls</t>
  </si>
  <si>
    <t>Victory Tailgate</t>
  </si>
  <si>
    <t>Creative Apparel Concepts</t>
  </si>
  <si>
    <t>Royce Apparel</t>
  </si>
  <si>
    <t>GameDay Couture</t>
  </si>
  <si>
    <t>Spirit Activewear</t>
  </si>
  <si>
    <t>SLEEPWEAR, ROBES, LOUNGEWEAR</t>
  </si>
  <si>
    <t>Garb Inc.</t>
  </si>
  <si>
    <t>To the Game</t>
  </si>
  <si>
    <t>JEWELRY</t>
  </si>
  <si>
    <t>CLASS RINGS</t>
  </si>
  <si>
    <t>PERSONAL ACCESSORIES</t>
  </si>
  <si>
    <t>DRINKWARE</t>
  </si>
  <si>
    <t>DOMESTICS</t>
  </si>
  <si>
    <t>FURNITURE / FURNISHINGS</t>
  </si>
  <si>
    <t>OFFICE PRODUCTS</t>
  </si>
  <si>
    <t>HOUSEWARES</t>
  </si>
  <si>
    <t>AUTOMOBILE PRODUCTS</t>
  </si>
  <si>
    <t>COLLECTIBLES</t>
  </si>
  <si>
    <t>SIGNAGE PRODUCTS</t>
  </si>
  <si>
    <t>MISC. GIFTS &amp; NOVELTIES</t>
  </si>
  <si>
    <t>HOLIDAY ACCESSORIES</t>
  </si>
  <si>
    <t>STATIONERY</t>
  </si>
  <si>
    <t>CHECKS</t>
  </si>
  <si>
    <t>PAPER PRODUCTS</t>
  </si>
  <si>
    <t>SCHOOL SUPPLIES</t>
  </si>
  <si>
    <t>PUBLISHING</t>
  </si>
  <si>
    <t>SPORTS EQUIPMENT</t>
  </si>
  <si>
    <t>BALLS</t>
  </si>
  <si>
    <t>TOYS</t>
  </si>
  <si>
    <t>GAMES</t>
  </si>
  <si>
    <t>CONSUMABLES</t>
  </si>
  <si>
    <t>HEALTH &amp; BEAUTY</t>
  </si>
  <si>
    <t>INFANT PRODUCTS</t>
  </si>
  <si>
    <t>FOOTWEAR</t>
  </si>
  <si>
    <t>ELECTRONICS &amp; CONTENT</t>
  </si>
  <si>
    <t>TRADING CARDS</t>
  </si>
  <si>
    <t>Aminco International</t>
  </si>
  <si>
    <t>Groove Ventures</t>
  </si>
  <si>
    <t>Herff Jones</t>
  </si>
  <si>
    <t>Jostens</t>
  </si>
  <si>
    <t>Kitty Keller Designs</t>
  </si>
  <si>
    <t>LaDiva Sport</t>
  </si>
  <si>
    <t>LogoArt</t>
  </si>
  <si>
    <t>LXG</t>
  </si>
  <si>
    <t>Midwest College Marketing</t>
  </si>
  <si>
    <t>MP Direct</t>
  </si>
  <si>
    <t>Rico Industries / Tag Express</t>
  </si>
  <si>
    <t>Style Pasifika International</t>
  </si>
  <si>
    <t>Wincraft</t>
  </si>
  <si>
    <t>Centon Electronics</t>
  </si>
  <si>
    <t>Great American Products</t>
  </si>
  <si>
    <t>Kolder Incorporated</t>
  </si>
  <si>
    <t>Logo Brands</t>
  </si>
  <si>
    <t>The Memory Company</t>
  </si>
  <si>
    <t>Samsill Corporation</t>
  </si>
  <si>
    <t>Storm Duds Raingear</t>
  </si>
  <si>
    <t>Team Golf</t>
  </si>
  <si>
    <t>Worthy Promotional Products</t>
  </si>
  <si>
    <t>Boelter Brands</t>
  </si>
  <si>
    <t>The Fanatic Group</t>
  </si>
  <si>
    <t>GameTime Sidekicks</t>
  </si>
  <si>
    <t>K &amp; M / Nordic Co.</t>
  </si>
  <si>
    <t>New Thermo Serv Ltd.</t>
  </si>
  <si>
    <t>R.F.S.J.</t>
  </si>
  <si>
    <t>Simple Modern</t>
  </si>
  <si>
    <t xml:space="preserve">Roaring Spring Blank Book Co. </t>
  </si>
  <si>
    <t>Tervis Tumbler Company</t>
  </si>
  <si>
    <t>Tru Flask</t>
  </si>
  <si>
    <t>Maximum Promotions</t>
  </si>
  <si>
    <t>Prints Charming</t>
  </si>
  <si>
    <t>Sewing Concepts</t>
  </si>
  <si>
    <t>SWEN Products Inc.</t>
  </si>
  <si>
    <t>Timeless Etchings</t>
  </si>
  <si>
    <t>University Blanket &amp; Flag</t>
  </si>
  <si>
    <t>Wild Sales</t>
  </si>
  <si>
    <t>CDI Corp.</t>
  </si>
  <si>
    <t>Church Hill Classics</t>
  </si>
  <si>
    <t>Schutt Sports</t>
  </si>
  <si>
    <t>Signature Announcements</t>
  </si>
  <si>
    <t>University Frames</t>
  </si>
  <si>
    <t>Thirstystone Resources</t>
  </si>
  <si>
    <t>Four Point Products</t>
  </si>
  <si>
    <t>Projectitt LLC</t>
  </si>
  <si>
    <t>Strand Art Company</t>
  </si>
  <si>
    <t>Flag Stamp &amp; Engraving</t>
  </si>
  <si>
    <t>Collegiate Pacific</t>
  </si>
  <si>
    <t>All Star Dogs</t>
  </si>
  <si>
    <t>TImeless Etchings</t>
  </si>
  <si>
    <t>Harland Clarke Corp.</t>
  </si>
  <si>
    <t>House of Doolittle</t>
  </si>
  <si>
    <t>Baden Sports</t>
  </si>
  <si>
    <t>Ping</t>
  </si>
  <si>
    <t>Mascot Factory</t>
  </si>
  <si>
    <t>Panini America</t>
  </si>
  <si>
    <t>Licensee</t>
  </si>
  <si>
    <t>Job Title</t>
  </si>
  <si>
    <t>Title</t>
  </si>
  <si>
    <t>First Name</t>
  </si>
  <si>
    <t>Last Name</t>
  </si>
  <si>
    <t>Email</t>
  </si>
  <si>
    <t>Address</t>
  </si>
  <si>
    <t>City</t>
  </si>
  <si>
    <t>State</t>
  </si>
  <si>
    <t>Zip</t>
  </si>
  <si>
    <t>Phone</t>
  </si>
  <si>
    <t>Fax</t>
  </si>
  <si>
    <t>Website</t>
  </si>
  <si>
    <t>Account</t>
  </si>
  <si>
    <t>'47 Brand, LLC</t>
  </si>
  <si>
    <t>Licensing Coordinator</t>
  </si>
  <si>
    <t>Mr.</t>
  </si>
  <si>
    <t>Kevin</t>
  </si>
  <si>
    <t>Meisinger</t>
  </si>
  <si>
    <t>kevinm@47brand.com</t>
  </si>
  <si>
    <t>15 Southwest Park</t>
  </si>
  <si>
    <t>Westwood</t>
  </si>
  <si>
    <t>MA</t>
  </si>
  <si>
    <t>02090</t>
  </si>
  <si>
    <t>781-320-1384</t>
  </si>
  <si>
    <t>781-320-8342</t>
  </si>
  <si>
    <t>www.Twinsenterprise.com</t>
  </si>
  <si>
    <t>4imprint Inc.</t>
  </si>
  <si>
    <t>John</t>
  </si>
  <si>
    <t>Lord</t>
  </si>
  <si>
    <t>john.lord@4imprint.com</t>
  </si>
  <si>
    <t>PO Box 320</t>
  </si>
  <si>
    <t>Oshkosh</t>
  </si>
  <si>
    <t>WI</t>
  </si>
  <si>
    <t>54903-0320</t>
  </si>
  <si>
    <t>920-236-7272</t>
  </si>
  <si>
    <t>920-236-7282</t>
  </si>
  <si>
    <t>www.4imprint.com</t>
  </si>
  <si>
    <t>adidas INDY, LLC</t>
  </si>
  <si>
    <t>Director of NCAA Licensing</t>
  </si>
  <si>
    <t>Nick</t>
  </si>
  <si>
    <t>Fisher</t>
  </si>
  <si>
    <t>heather.luce@adidas.com</t>
  </si>
  <si>
    <t>5055 N Greeley Ave</t>
  </si>
  <si>
    <t>Portland</t>
  </si>
  <si>
    <t>OR</t>
  </si>
  <si>
    <t>97217</t>
  </si>
  <si>
    <t>781-801-8452</t>
  </si>
  <si>
    <t>www.Adidas.com</t>
  </si>
  <si>
    <t>Advanced Graphic Products dba Advanced-Online</t>
  </si>
  <si>
    <t>General Manager</t>
  </si>
  <si>
    <t>Brendan</t>
  </si>
  <si>
    <t>Thornton</t>
  </si>
  <si>
    <t>bthornton@advanced-online.com</t>
  </si>
  <si>
    <t>750 Gateway Blvd.</t>
  </si>
  <si>
    <t>Coppell</t>
  </si>
  <si>
    <t>TX</t>
  </si>
  <si>
    <t>75019</t>
  </si>
  <si>
    <t>972-471-3070</t>
  </si>
  <si>
    <t>972-471-3040</t>
  </si>
  <si>
    <t>www.Advanced-online.com</t>
  </si>
  <si>
    <t>AG Triada LLC</t>
  </si>
  <si>
    <t>Ms.</t>
  </si>
  <si>
    <t>Amanda</t>
  </si>
  <si>
    <t>Wall</t>
  </si>
  <si>
    <t>awall@altagraciaapparel.com</t>
  </si>
  <si>
    <t>2135 Defoor Hills Rd NW Suite 1</t>
  </si>
  <si>
    <t>Atlanta</t>
  </si>
  <si>
    <t>GA</t>
  </si>
  <si>
    <t>30318</t>
  </si>
  <si>
    <t>864-285-9810</t>
  </si>
  <si>
    <t>www.altagraciaapparel.com</t>
  </si>
  <si>
    <t>Licensing Administrator</t>
  </si>
  <si>
    <t>Shane</t>
  </si>
  <si>
    <t>Lavoie</t>
  </si>
  <si>
    <t>Shane.Lavoie@aheadhq.com</t>
  </si>
  <si>
    <t>270 Samuel Barnet Blvd.</t>
  </si>
  <si>
    <t>New Bedford</t>
  </si>
  <si>
    <t>02745</t>
  </si>
  <si>
    <t>800-282-2246</t>
  </si>
  <si>
    <t>508-985-3079</t>
  </si>
  <si>
    <t>www.Aheadhq.com</t>
  </si>
  <si>
    <t>Ashley</t>
  </si>
  <si>
    <t>Evanoff</t>
  </si>
  <si>
    <t>ashleye@alexanderglobal.com</t>
  </si>
  <si>
    <t>12011 Bel-Red Road #101</t>
  </si>
  <si>
    <t>Bellevue</t>
  </si>
  <si>
    <t>WA</t>
  </si>
  <si>
    <t>98005-2471</t>
  </si>
  <si>
    <t>425-637-0610</t>
  </si>
  <si>
    <t>425-637-0611</t>
  </si>
  <si>
    <t>www.Alexanderglobal.com</t>
  </si>
  <si>
    <t>President</t>
  </si>
  <si>
    <t>Refael</t>
  </si>
  <si>
    <t>Olya</t>
  </si>
  <si>
    <t>info@allstardogs.com</t>
  </si>
  <si>
    <t>20 Hastings Rd.</t>
  </si>
  <si>
    <t>Marlboro</t>
  </si>
  <si>
    <t>NJ</t>
  </si>
  <si>
    <t>07746</t>
  </si>
  <si>
    <t>917-731-8651</t>
  </si>
  <si>
    <t>732-566-3401</t>
  </si>
  <si>
    <t>www.Allstardogs.com</t>
  </si>
  <si>
    <t>Alma Mater LLC (OH)</t>
  </si>
  <si>
    <t>Chad</t>
  </si>
  <si>
    <t>Sims</t>
  </si>
  <si>
    <t>chad@almamaterwear.com</t>
  </si>
  <si>
    <t>3005 Silver Drive</t>
  </si>
  <si>
    <t>Columbus</t>
  </si>
  <si>
    <t>OH</t>
  </si>
  <si>
    <t>43224</t>
  </si>
  <si>
    <t>614-260-8222</t>
  </si>
  <si>
    <t>614-448-4363</t>
  </si>
  <si>
    <t>www.Almamaterwear.com</t>
  </si>
  <si>
    <t>Aminco International (USA) Inc.</t>
  </si>
  <si>
    <t>Mrs.</t>
  </si>
  <si>
    <t>Grace</t>
  </si>
  <si>
    <t>Wu</t>
  </si>
  <si>
    <t>grace.w@amincousa.com</t>
  </si>
  <si>
    <t>20571 Crescent Bay Drive</t>
  </si>
  <si>
    <t>Lake Forest</t>
  </si>
  <si>
    <t>CA</t>
  </si>
  <si>
    <t>92630</t>
  </si>
  <si>
    <t>949-457-3261</t>
  </si>
  <si>
    <t>949-457-3279</t>
  </si>
  <si>
    <t>www.AmincoUSA.com</t>
  </si>
  <si>
    <t>Heather</t>
  </si>
  <si>
    <t>Sargeant</t>
  </si>
  <si>
    <t>hlsargeant@taylorcorp.com</t>
  </si>
  <si>
    <t>PO Box 701</t>
  </si>
  <si>
    <t>Amsterdam</t>
  </si>
  <si>
    <t>NY</t>
  </si>
  <si>
    <t>12010</t>
  </si>
  <si>
    <t>518-842-6000</t>
  </si>
  <si>
    <t>518-843-7518</t>
  </si>
  <si>
    <t>www.Amsterdamprinting.com</t>
  </si>
  <si>
    <t>Antigua Group Inc.</t>
  </si>
  <si>
    <t>National Sales Manager</t>
  </si>
  <si>
    <t>O'Neill</t>
  </si>
  <si>
    <t>koneill@antigua.com</t>
  </si>
  <si>
    <t>16651 N 84th Ave</t>
  </si>
  <si>
    <t>Peoria</t>
  </si>
  <si>
    <t>AZ</t>
  </si>
  <si>
    <t>85382-4772</t>
  </si>
  <si>
    <t>800-562-9777</t>
  </si>
  <si>
    <t>623-523-6009</t>
  </si>
  <si>
    <t>www.Antigua.com</t>
  </si>
  <si>
    <t>Artcraft Inc.</t>
  </si>
  <si>
    <t>Diana</t>
  </si>
  <si>
    <t>Mancuso</t>
  </si>
  <si>
    <t>diana@artcraftinc.net</t>
  </si>
  <si>
    <t>4005 N 31 Avenue</t>
  </si>
  <si>
    <t>Phoenix</t>
  </si>
  <si>
    <t>85017</t>
  </si>
  <si>
    <t>602-482-2685</t>
  </si>
  <si>
    <t>602-482-1560</t>
  </si>
  <si>
    <t>www.Artcraftinc.net</t>
  </si>
  <si>
    <t>Award Studio LLC</t>
  </si>
  <si>
    <t>Phalan</t>
  </si>
  <si>
    <t>heather@awardstudio.com</t>
  </si>
  <si>
    <t>118 S. Beaver St.</t>
  </si>
  <si>
    <t>Flagstaff</t>
  </si>
  <si>
    <t>86001</t>
  </si>
  <si>
    <t>928-774-1997</t>
  </si>
  <si>
    <t>928-223-1982</t>
  </si>
  <si>
    <t>www.Awardstudio.com</t>
  </si>
  <si>
    <t>Baden Sports Inc.</t>
  </si>
  <si>
    <t>Licensing &amp; Royalties Administrator</t>
  </si>
  <si>
    <t>Carol</t>
  </si>
  <si>
    <t>Carlsen</t>
  </si>
  <si>
    <t>carolc@badensports.com</t>
  </si>
  <si>
    <t>3401 Lind Ave. SW</t>
  </si>
  <si>
    <t>Renton</t>
  </si>
  <si>
    <t>98057</t>
  </si>
  <si>
    <t>253-883-5139</t>
  </si>
  <si>
    <t>253-925-0570</t>
  </si>
  <si>
    <t>www.Badensports.com</t>
  </si>
  <si>
    <t>Baron Championship Rings Ltd.</t>
  </si>
  <si>
    <t>Peter</t>
  </si>
  <si>
    <t>Kanis</t>
  </si>
  <si>
    <t>peter@baronrings.com</t>
  </si>
  <si>
    <t>12274 County Road 42</t>
  </si>
  <si>
    <t>Windsor</t>
  </si>
  <si>
    <t>ON</t>
  </si>
  <si>
    <t>N8N2M1</t>
  </si>
  <si>
    <t>519-979-1111</t>
  </si>
  <si>
    <t>519-979-1134</t>
  </si>
  <si>
    <t>www.Baronrings.com</t>
  </si>
  <si>
    <t>BC Graphics (AZ)</t>
  </si>
  <si>
    <t>Moffatt</t>
  </si>
  <si>
    <t>amanda@bcgraphics.com</t>
  </si>
  <si>
    <t>210 W. Vaughn Street</t>
  </si>
  <si>
    <t>Tempe</t>
  </si>
  <si>
    <t>85283</t>
  </si>
  <si>
    <t>480-831-1544</t>
  </si>
  <si>
    <t>480-820-8728</t>
  </si>
  <si>
    <t>www.Bcgraphics.com</t>
  </si>
  <si>
    <t>Bear Jaw LLC</t>
  </si>
  <si>
    <t>Steve</t>
  </si>
  <si>
    <t>Talaga</t>
  </si>
  <si>
    <t>mtntsaz@aol.com</t>
  </si>
  <si>
    <t>2 South Beaver #141</t>
  </si>
  <si>
    <t>928-913-0881</t>
  </si>
  <si>
    <t>928-913-0882</t>
  </si>
  <si>
    <t>Todd</t>
  </si>
  <si>
    <t>Zirlin</t>
  </si>
  <si>
    <t>tzirlin@buybluesky.com</t>
  </si>
  <si>
    <t>633 Skokie Blvd. Suite 100LL</t>
  </si>
  <si>
    <t>Northbrook</t>
  </si>
  <si>
    <t>IL</t>
  </si>
  <si>
    <t>60062</t>
  </si>
  <si>
    <t>847-562-0777</t>
  </si>
  <si>
    <t>847-562-0111</t>
  </si>
  <si>
    <t>www.Buybluesky.com</t>
  </si>
  <si>
    <t>Boelter Brands LLC</t>
  </si>
  <si>
    <t>Licensing Manager</t>
  </si>
  <si>
    <t>Lori</t>
  </si>
  <si>
    <t>Champion</t>
  </si>
  <si>
    <t>lchampion@boelter.com</t>
  </si>
  <si>
    <t>4200 N Port Washington Road</t>
  </si>
  <si>
    <t>Glendale</t>
  </si>
  <si>
    <t>53212</t>
  </si>
  <si>
    <t>414-967-4268</t>
  </si>
  <si>
    <t>414-967-4399</t>
  </si>
  <si>
    <t>www.Boelterbrands.com</t>
  </si>
  <si>
    <t>Boxercraft Inc.</t>
  </si>
  <si>
    <t>Ryan</t>
  </si>
  <si>
    <t>Prowell</t>
  </si>
  <si>
    <t>rprowell@boxercraft.com</t>
  </si>
  <si>
    <t>7131 Discovery Blvd</t>
  </si>
  <si>
    <t>Mableton</t>
  </si>
  <si>
    <t>30126</t>
  </si>
  <si>
    <t>404-355-9994</t>
  </si>
  <si>
    <t>678-553-7011</t>
  </si>
  <si>
    <t>www.Boxercraft.com/college</t>
  </si>
  <si>
    <t>BSN Sports LLC</t>
  </si>
  <si>
    <t>Jeff</t>
  </si>
  <si>
    <t>Loke</t>
  </si>
  <si>
    <t>jloke@bsnsports.com</t>
  </si>
  <si>
    <t>4849 Alpha Road</t>
  </si>
  <si>
    <t>Dallas</t>
  </si>
  <si>
    <t>75244</t>
  </si>
  <si>
    <t>972-406-3477</t>
  </si>
  <si>
    <t>972-247-0650</t>
  </si>
  <si>
    <t>www.Bsnsports.com</t>
  </si>
  <si>
    <t>Licensing Director</t>
  </si>
  <si>
    <t>Marie</t>
  </si>
  <si>
    <t>Landry</t>
  </si>
  <si>
    <t>mlandry@towlicensed.com</t>
  </si>
  <si>
    <t>2801 Technology Place</t>
  </si>
  <si>
    <t>Norman</t>
  </si>
  <si>
    <t>OK</t>
  </si>
  <si>
    <t>73071</t>
  </si>
  <si>
    <t>405-360-9856</t>
  </si>
  <si>
    <t>405-360-0373</t>
  </si>
  <si>
    <t>www.Towcaps.com</t>
  </si>
  <si>
    <t>CC Creations Ltd.</t>
  </si>
  <si>
    <t>Licensing Admin</t>
  </si>
  <si>
    <t>Jessica</t>
  </si>
  <si>
    <t>Mullins</t>
  </si>
  <si>
    <t>artoperations@cccreationsusa.com</t>
  </si>
  <si>
    <t>1800 Shiloh Avenue</t>
  </si>
  <si>
    <t>Bryan</t>
  </si>
  <si>
    <t>77803</t>
  </si>
  <si>
    <t>979-693-9664</t>
  </si>
  <si>
    <t>979-823-4301</t>
  </si>
  <si>
    <t>www.Cccreationsusa.com</t>
  </si>
  <si>
    <t>CDI Corp</t>
  </si>
  <si>
    <t>Rita</t>
  </si>
  <si>
    <t>Tucker</t>
  </si>
  <si>
    <t>ritatucker@cdi-corp.com</t>
  </si>
  <si>
    <t>3440 North Knox Street</t>
  </si>
  <si>
    <t>Chicago</t>
  </si>
  <si>
    <t>60641</t>
  </si>
  <si>
    <t>773-205-2960</t>
  </si>
  <si>
    <t>773-205-2965</t>
  </si>
  <si>
    <t>www.Cdi-corp.com</t>
  </si>
  <si>
    <t>College Licensing Manager</t>
  </si>
  <si>
    <t>Susan</t>
  </si>
  <si>
    <t>Kibelstis</t>
  </si>
  <si>
    <t>susan.kibelstis@hanes.com</t>
  </si>
  <si>
    <t>1000 E Hanes Mill Rd</t>
  </si>
  <si>
    <t>Winston Salem</t>
  </si>
  <si>
    <t>NC</t>
  </si>
  <si>
    <t>27105</t>
  </si>
  <si>
    <t>336-519-3761</t>
  </si>
  <si>
    <t>864-587-9959</t>
  </si>
  <si>
    <t>www.hanesbrands.com</t>
  </si>
  <si>
    <t>Business Reporting Coordinator</t>
  </si>
  <si>
    <t>Christie</t>
  </si>
  <si>
    <t>Liberante</t>
  </si>
  <si>
    <t>christiel@diplomaframe.com</t>
  </si>
  <si>
    <t>594 Pepper Street</t>
  </si>
  <si>
    <t>Monroe</t>
  </si>
  <si>
    <t>CT</t>
  </si>
  <si>
    <t>06468</t>
  </si>
  <si>
    <t>877-764-2525</t>
  </si>
  <si>
    <t>203-268-2468</t>
  </si>
  <si>
    <t>www.Diplomaframe.com</t>
  </si>
  <si>
    <t>College Concepts LLC</t>
  </si>
  <si>
    <t>Sonya</t>
  </si>
  <si>
    <t>Holmes</t>
  </si>
  <si>
    <t>sholmes@conceptssport.com</t>
  </si>
  <si>
    <t>3350 Riverwood Pkwy Ste 850</t>
  </si>
  <si>
    <t>30339</t>
  </si>
  <si>
    <t>770-859-1420</t>
  </si>
  <si>
    <t>770-859-1434</t>
  </si>
  <si>
    <t>www.CollegeConcepts.com</t>
  </si>
  <si>
    <t>College Kids LLP</t>
  </si>
  <si>
    <t>Licensing Specialist</t>
  </si>
  <si>
    <t>Joe</t>
  </si>
  <si>
    <t>Franzoi</t>
  </si>
  <si>
    <t>joe.franzoi@collegekids.com</t>
  </si>
  <si>
    <t>209 Rockwood Lane</t>
  </si>
  <si>
    <t>Neenah</t>
  </si>
  <si>
    <t>54956</t>
  </si>
  <si>
    <t>920-886-8920</t>
  </si>
  <si>
    <t>920-886-8933</t>
  </si>
  <si>
    <t>www.Collegekids.com</t>
  </si>
  <si>
    <t>Owner</t>
  </si>
  <si>
    <t>Danielle</t>
  </si>
  <si>
    <t>Napier</t>
  </si>
  <si>
    <t>danielle@collegiatepacific.com</t>
  </si>
  <si>
    <t>PO Box 300</t>
  </si>
  <si>
    <t>Roanoke</t>
  </si>
  <si>
    <t>VA</t>
  </si>
  <si>
    <t>24002</t>
  </si>
  <si>
    <t>540-981-0281</t>
  </si>
  <si>
    <t>540-981-0337</t>
  </si>
  <si>
    <t>www.Collegiatepacific.com</t>
  </si>
  <si>
    <t>Sarah</t>
  </si>
  <si>
    <t>Dice</t>
  </si>
  <si>
    <t>sdice@ocsapparel.com</t>
  </si>
  <si>
    <t>7007 College Blvd. Suite 200</t>
  </si>
  <si>
    <t>Overland Park</t>
  </si>
  <si>
    <t>KS</t>
  </si>
  <si>
    <t>66211</t>
  </si>
  <si>
    <t>866-288-5070</t>
  </si>
  <si>
    <t>913-341-7465</t>
  </si>
  <si>
    <t>www.Ocsapparel.com</t>
  </si>
  <si>
    <t>Erika</t>
  </si>
  <si>
    <t>Dahring</t>
  </si>
  <si>
    <t>Erika.Dahring@cutterbuck.com</t>
  </si>
  <si>
    <t>Seattle</t>
  </si>
  <si>
    <t>98119</t>
  </si>
  <si>
    <t>www.Cutterbuck.com</t>
  </si>
  <si>
    <t>Suzanne</t>
  </si>
  <si>
    <t>Balog</t>
  </si>
  <si>
    <t>sbalog@fanatics.com</t>
  </si>
  <si>
    <t>8100 Nations Parkway</t>
  </si>
  <si>
    <t>Jacksonville</t>
  </si>
  <si>
    <t>FL</t>
  </si>
  <si>
    <t>32256</t>
  </si>
  <si>
    <t>904-271-4621</t>
  </si>
  <si>
    <t>www.fanatics.com</t>
  </si>
  <si>
    <t>Trey</t>
  </si>
  <si>
    <t>Ham</t>
  </si>
  <si>
    <t>trey.ham@hanes.com</t>
  </si>
  <si>
    <t>9700 Commerce Parkway</t>
  </si>
  <si>
    <t>Lenexa</t>
  </si>
  <si>
    <t>66219</t>
  </si>
  <si>
    <t>913-693-3261</t>
  </si>
  <si>
    <t>913-693-3939</t>
  </si>
  <si>
    <t>www.Gearforsports.com</t>
  </si>
  <si>
    <t>Shannon</t>
  </si>
  <si>
    <t>O'Dell</t>
  </si>
  <si>
    <t>Franklin</t>
  </si>
  <si>
    <t>TN</t>
  </si>
  <si>
    <t>37064</t>
  </si>
  <si>
    <t>615-261-2100</t>
  </si>
  <si>
    <t>615-261-2101</t>
  </si>
  <si>
    <t>Ann</t>
  </si>
  <si>
    <t>Godfrey</t>
  </si>
  <si>
    <t>ann.godfrey@neweracap.com</t>
  </si>
  <si>
    <t>160 Delaware Ave.</t>
  </si>
  <si>
    <t>Buffalo</t>
  </si>
  <si>
    <t>14202</t>
  </si>
  <si>
    <t>716-604-9000</t>
  </si>
  <si>
    <t>716-604-9127</t>
  </si>
  <si>
    <t>www.Neweracap.com</t>
  </si>
  <si>
    <t>Stephen</t>
  </si>
  <si>
    <t>Werdiger</t>
  </si>
  <si>
    <t>submissions@outerstuff.com</t>
  </si>
  <si>
    <t>New York</t>
  </si>
  <si>
    <t>10018</t>
  </si>
  <si>
    <t>212-594-9700</t>
  </si>
  <si>
    <t>646-364-9755</t>
  </si>
  <si>
    <t>www.Outerstuff.com</t>
  </si>
  <si>
    <t>Licensing Approval Manager</t>
  </si>
  <si>
    <t>Monika</t>
  </si>
  <si>
    <t>Weinhardt</t>
  </si>
  <si>
    <t>mweinhardt@tervis.com</t>
  </si>
  <si>
    <t>201 Triple Diamond Blvd.</t>
  </si>
  <si>
    <t>North Venice</t>
  </si>
  <si>
    <t>34275</t>
  </si>
  <si>
    <t>941-441-4524</t>
  </si>
  <si>
    <t>www.Tervis.com</t>
  </si>
  <si>
    <t>Galbraith</t>
  </si>
  <si>
    <t>sgalbraith@victorytailgate.com</t>
  </si>
  <si>
    <t>Orlando</t>
  </si>
  <si>
    <t>32824</t>
  </si>
  <si>
    <t>407-358-5081</t>
  </si>
  <si>
    <t>Ken</t>
  </si>
  <si>
    <t>jqueally@wildsports.com</t>
  </si>
  <si>
    <t>Westfield</t>
  </si>
  <si>
    <t>IN</t>
  </si>
  <si>
    <t>46074</t>
  </si>
  <si>
    <t>317-804-9160</t>
  </si>
  <si>
    <t>317-804-9159</t>
  </si>
  <si>
    <t>www.Wildsales.com</t>
  </si>
  <si>
    <t>Tonya</t>
  </si>
  <si>
    <t>Kirby</t>
  </si>
  <si>
    <t>tonya.kirby@wildcatretrobrands.com</t>
  </si>
  <si>
    <t>Commerce</t>
  </si>
  <si>
    <t>90040</t>
  </si>
  <si>
    <t>www.Originalretrobrand.com</t>
  </si>
  <si>
    <t>Cris</t>
  </si>
  <si>
    <t>Fakler</t>
  </si>
  <si>
    <t>cfakler@wincraft.com</t>
  </si>
  <si>
    <t>PO Box 888</t>
  </si>
  <si>
    <t>Winona</t>
  </si>
  <si>
    <t>MN</t>
  </si>
  <si>
    <t>55987</t>
  </si>
  <si>
    <t>507-454-5510</t>
  </si>
  <si>
    <t>www.Wincraft.com</t>
  </si>
  <si>
    <t>Loveland</t>
  </si>
  <si>
    <t>CO</t>
  </si>
  <si>
    <t>80538</t>
  </si>
  <si>
    <t>888-282-0994</t>
  </si>
  <si>
    <t>970-663-7695</t>
  </si>
  <si>
    <t>www.Zhats.com</t>
  </si>
  <si>
    <t>Collegiate Pacific Co.</t>
  </si>
  <si>
    <t>Office Administrator</t>
  </si>
  <si>
    <t>Colosseum Athletics Corporation</t>
  </si>
  <si>
    <t>License Manager</t>
  </si>
  <si>
    <t>Jake</t>
  </si>
  <si>
    <t>Edwards</t>
  </si>
  <si>
    <t>jakee@colosseumusa.com</t>
  </si>
  <si>
    <t>2400 S Wilmington Ave</t>
  </si>
  <si>
    <t>Compton</t>
  </si>
  <si>
    <t>90220-5403</t>
  </si>
  <si>
    <t>970-302-9288</t>
  </si>
  <si>
    <t>310-667-8353</t>
  </si>
  <si>
    <t>www.Colosseumusa.com</t>
  </si>
  <si>
    <t>Columbia Sportswear by Outdoor Custom Sportswear</t>
  </si>
  <si>
    <t>Commencement Group- The</t>
  </si>
  <si>
    <t>Josh</t>
  </si>
  <si>
    <t>Luger</t>
  </si>
  <si>
    <t>josh.luger@commencementflowers.com</t>
  </si>
  <si>
    <t>19 Frelinghuysen Ave</t>
  </si>
  <si>
    <t>Newark</t>
  </si>
  <si>
    <t>07114</t>
  </si>
  <si>
    <t>1-800-780-5174</t>
  </si>
  <si>
    <t>www.commencementflowers.com</t>
  </si>
  <si>
    <t>Creative Apparel Concepts Inc.</t>
  </si>
  <si>
    <t>Scott</t>
  </si>
  <si>
    <t>Gray</t>
  </si>
  <si>
    <t>scott@creativeapparelconcepts.com</t>
  </si>
  <si>
    <t>10050 89th Ave N</t>
  </si>
  <si>
    <t>Maple Grove</t>
  </si>
  <si>
    <t>55369</t>
  </si>
  <si>
    <t>612-843-1845</t>
  </si>
  <si>
    <t>612-843-1850</t>
  </si>
  <si>
    <t>www.Creativeapparelconcepts.com</t>
  </si>
  <si>
    <t>CustomInk LLC</t>
  </si>
  <si>
    <t>Bailey</t>
  </si>
  <si>
    <t>Rockwell</t>
  </si>
  <si>
    <t>licensing@customink.com</t>
  </si>
  <si>
    <t>2910 District Ave
Ste. 3</t>
  </si>
  <si>
    <t>Fairfax</t>
  </si>
  <si>
    <t>22031</t>
  </si>
  <si>
    <t>703-891-2270</t>
  </si>
  <si>
    <t>703-852-2730</t>
  </si>
  <si>
    <t>www.Customink.com</t>
  </si>
  <si>
    <t>101 Elliott Ave W Ste 100</t>
  </si>
  <si>
    <t>206-622-4191</t>
  </si>
  <si>
    <t>206-448-0589</t>
  </si>
  <si>
    <t>CZOC Housewares LLC dba Thirstystone Resources</t>
  </si>
  <si>
    <t>Radawn</t>
  </si>
  <si>
    <t>Balthrop</t>
  </si>
  <si>
    <t>rbalthrop@thirstystone.com</t>
  </si>
  <si>
    <t>PO Box 1638</t>
  </si>
  <si>
    <t>Gainesville</t>
  </si>
  <si>
    <t>76241</t>
  </si>
  <si>
    <t>940-668-6793</t>
  </si>
  <si>
    <t>940-668-6207</t>
  </si>
  <si>
    <t>www.Thirstystone.com</t>
  </si>
  <si>
    <t>DuMars Industries dba Explosion Sportswear</t>
  </si>
  <si>
    <t>DuMars</t>
  </si>
  <si>
    <t>explosionstephen@gmail.com</t>
  </si>
  <si>
    <t>4802 S. 35th Street</t>
  </si>
  <si>
    <t>85040</t>
  </si>
  <si>
    <t>602-276-4312</t>
  </si>
  <si>
    <t>602-276-4315</t>
  </si>
  <si>
    <t>www.Explosionsportswear.com</t>
  </si>
  <si>
    <t>Emory Group LLC</t>
  </si>
  <si>
    <t>Michael</t>
  </si>
  <si>
    <t>Emory</t>
  </si>
  <si>
    <t>michael@emorygroup.com</t>
  </si>
  <si>
    <t>115-D Southport Road</t>
  </si>
  <si>
    <t>Spartanburg</t>
  </si>
  <si>
    <t>SC</t>
  </si>
  <si>
    <t>29306</t>
  </si>
  <si>
    <t>864-595-3771</t>
  </si>
  <si>
    <t>864-752-1142</t>
  </si>
  <si>
    <t>www.geneologie.com</t>
  </si>
  <si>
    <t>Fall Rush, a wholly owned division of Follett Corp</t>
  </si>
  <si>
    <t>Lindsey</t>
  </si>
  <si>
    <t>Robinson</t>
  </si>
  <si>
    <t>lrobinson@follett.com</t>
  </si>
  <si>
    <t>30300 Agoura Rd. B210</t>
  </si>
  <si>
    <t>Agoura Hills</t>
  </si>
  <si>
    <t>91301</t>
  </si>
  <si>
    <t>310-738-0892</t>
  </si>
  <si>
    <t>www.Follett.com</t>
  </si>
  <si>
    <t>Fanatic Group LLC - The</t>
  </si>
  <si>
    <t>Gregg</t>
  </si>
  <si>
    <t>Solomon</t>
  </si>
  <si>
    <t>info@thefanaticgroup.com</t>
  </si>
  <si>
    <t>400 Raritan Ctr Pkwy
Suite E-G</t>
  </si>
  <si>
    <t>Edison</t>
  </si>
  <si>
    <t>08837</t>
  </si>
  <si>
    <t>732-512-1777</t>
  </si>
  <si>
    <t>732-512-9444</t>
  </si>
  <si>
    <t>www.thefanaticgroup.com</t>
  </si>
  <si>
    <t>Fanatics Apparel, Inc.</t>
  </si>
  <si>
    <t>Fingerprint Promotions Inc</t>
  </si>
  <si>
    <t>Gershman</t>
  </si>
  <si>
    <t>ken@fingerprintpromos.com</t>
  </si>
  <si>
    <t>1327 Ocean Ave, Suite E</t>
  </si>
  <si>
    <t>Santa Monica</t>
  </si>
  <si>
    <t>96825</t>
  </si>
  <si>
    <t>310-899-9539</t>
  </si>
  <si>
    <t>310-496-0693</t>
  </si>
  <si>
    <t>www.Fingerprintpromos.com</t>
  </si>
  <si>
    <t>Charles</t>
  </si>
  <si>
    <t>Ward</t>
  </si>
  <si>
    <t>orders@flagstampandengraving.com</t>
  </si>
  <si>
    <t>2534 E. 7th Avenue</t>
  </si>
  <si>
    <t>86004</t>
  </si>
  <si>
    <t>928-526-2053</t>
  </si>
  <si>
    <t>928-522-8852</t>
  </si>
  <si>
    <t>www.Flagstampandengraving.com</t>
  </si>
  <si>
    <t>Pres.</t>
  </si>
  <si>
    <t>Rudy</t>
  </si>
  <si>
    <t>Galaviz</t>
  </si>
  <si>
    <t>info@flagt.com</t>
  </si>
  <si>
    <t>16 S. Mikes Pike</t>
  </si>
  <si>
    <t>928-226-9800</t>
  </si>
  <si>
    <t>928-226-9853</t>
  </si>
  <si>
    <t>For Bare Feet, LLC</t>
  </si>
  <si>
    <t>Vice President Sales</t>
  </si>
  <si>
    <t>Kelly</t>
  </si>
  <si>
    <t>Baugh</t>
  </si>
  <si>
    <t>royalties@fbforiginals.com</t>
  </si>
  <si>
    <t>1996 Newtown Pike</t>
  </si>
  <si>
    <t>Georgetown</t>
  </si>
  <si>
    <t>KY</t>
  </si>
  <si>
    <t>40324</t>
  </si>
  <si>
    <t>765-349-7474</t>
  </si>
  <si>
    <t>765-349-7470</t>
  </si>
  <si>
    <t>www.fbforiginals.com</t>
  </si>
  <si>
    <t>Four Point Products/Vulcan Information Packaging</t>
  </si>
  <si>
    <t>Customer Service Manager</t>
  </si>
  <si>
    <t>Webb</t>
  </si>
  <si>
    <t>awebb@vulcanpackaging.com</t>
  </si>
  <si>
    <t>PO Box 29</t>
  </si>
  <si>
    <t>Vincent</t>
  </si>
  <si>
    <t>AL</t>
  </si>
  <si>
    <t>35178</t>
  </si>
  <si>
    <t>205-672-2241</t>
  </si>
  <si>
    <t>800-634-1532</t>
  </si>
  <si>
    <t>www.Fourpoint.com</t>
  </si>
  <si>
    <t>Kurt</t>
  </si>
  <si>
    <t>Feddersen</t>
  </si>
  <si>
    <t>gclicensing@gmail.com</t>
  </si>
  <si>
    <t>8620 S. Peoria Ave</t>
  </si>
  <si>
    <t>Tulsa</t>
  </si>
  <si>
    <t>74132</t>
  </si>
  <si>
    <t>855-343-6100</t>
  </si>
  <si>
    <t>918-516-0616</t>
  </si>
  <si>
    <t>www.Gameday-couture.com</t>
  </si>
  <si>
    <t>Clark</t>
  </si>
  <si>
    <t>Werner</t>
  </si>
  <si>
    <t>clark@gametimesidekicks.com</t>
  </si>
  <si>
    <t>2339 W Beaver Creek Rd</t>
  </si>
  <si>
    <t>Powell</t>
  </si>
  <si>
    <t>37849</t>
  </si>
  <si>
    <t>865-947-2877</t>
  </si>
  <si>
    <t>865-938-6827</t>
  </si>
  <si>
    <t>https://www.gametimesidekicks.com</t>
  </si>
  <si>
    <t>Juli</t>
  </si>
  <si>
    <t>Messenger</t>
  </si>
  <si>
    <t>jmessenger@garbinc.com</t>
  </si>
  <si>
    <t>730 South Jason St. Unit # 34</t>
  </si>
  <si>
    <t>Denver</t>
  </si>
  <si>
    <t>80223</t>
  </si>
  <si>
    <t>303-674-3139</t>
  </si>
  <si>
    <t>303-679-0272</t>
  </si>
  <si>
    <t>www.Garbinc.com</t>
  </si>
  <si>
    <t>Director of Sales</t>
  </si>
  <si>
    <t>Rob</t>
  </si>
  <si>
    <t>Kilgore</t>
  </si>
  <si>
    <t>geigerlicensing@geiger.com</t>
  </si>
  <si>
    <t>70 Mt Hope Avenue</t>
  </si>
  <si>
    <t>Lewiston</t>
  </si>
  <si>
    <t>ME</t>
  </si>
  <si>
    <t>04240</t>
  </si>
  <si>
    <t>207-755-2248</t>
  </si>
  <si>
    <t>207-755-2687</t>
  </si>
  <si>
    <t>www.Geiger.com</t>
  </si>
  <si>
    <t>GFSI LLC (Champion)</t>
  </si>
  <si>
    <t>GFSI LLC (Gear For Sports)</t>
  </si>
  <si>
    <t>GFSI LLC (Under Armour)</t>
  </si>
  <si>
    <t>Great American Products Ltd.</t>
  </si>
  <si>
    <t>Stephani</t>
  </si>
  <si>
    <t>Zapata</t>
  </si>
  <si>
    <t>szapata@gap1.com</t>
  </si>
  <si>
    <t>1661 S. Seguin</t>
  </si>
  <si>
    <t>New Braunfels</t>
  </si>
  <si>
    <t>78130</t>
  </si>
  <si>
    <t>830-643-8026</t>
  </si>
  <si>
    <t>830-643-8027</t>
  </si>
  <si>
    <t>www.Gap1.com</t>
  </si>
  <si>
    <t>Groove Ventures LLC</t>
  </si>
  <si>
    <t>Cody</t>
  </si>
  <si>
    <t>Hutchins</t>
  </si>
  <si>
    <t>cody.hutchins@groovelife.co</t>
  </si>
  <si>
    <t>1220 School Street #25</t>
  </si>
  <si>
    <t>Spring Hill</t>
  </si>
  <si>
    <t>37174</t>
  </si>
  <si>
    <t>502-553-9073</t>
  </si>
  <si>
    <t>www.groovelife.com</t>
  </si>
  <si>
    <t>Bonnie</t>
  </si>
  <si>
    <t>Owens</t>
  </si>
  <si>
    <t>Bonnie.Owens@harlandclarke.com</t>
  </si>
  <si>
    <t>133 Peachtree Street NE 
26th Floor</t>
  </si>
  <si>
    <t>30303</t>
  </si>
  <si>
    <t>678 623-4160</t>
  </si>
  <si>
    <t>www.Harlandclarke.com</t>
  </si>
  <si>
    <t>Herff Jones LLC</t>
  </si>
  <si>
    <t>Licensing Analyst</t>
  </si>
  <si>
    <t>Nancy</t>
  </si>
  <si>
    <t>Howard</t>
  </si>
  <si>
    <t>licensing@herffjones.com</t>
  </si>
  <si>
    <t>4601 West 62nd Street</t>
  </si>
  <si>
    <t>Indianapolis</t>
  </si>
  <si>
    <t>46268</t>
  </si>
  <si>
    <t>317-612-3683</t>
  </si>
  <si>
    <t>www.HerffJones.com/college</t>
  </si>
  <si>
    <t>Hincapie Sportswear Inc.</t>
  </si>
  <si>
    <t>Ms..</t>
  </si>
  <si>
    <t>Lizzy</t>
  </si>
  <si>
    <t>Hester</t>
  </si>
  <si>
    <t>LHester@HincapieSports.com</t>
  </si>
  <si>
    <t>45 Pete Hollis Blvd.</t>
  </si>
  <si>
    <t>Greenville</t>
  </si>
  <si>
    <t>29601</t>
  </si>
  <si>
    <t>864-400-3040</t>
  </si>
  <si>
    <t>864-298-2616</t>
  </si>
  <si>
    <t>www.Hincapie.com</t>
  </si>
  <si>
    <t>House of Doolittle Ltd.</t>
  </si>
  <si>
    <t>Tammy</t>
  </si>
  <si>
    <t>Peters</t>
  </si>
  <si>
    <t>tpeters@houseofdoolittle.com</t>
  </si>
  <si>
    <t>3001 Malmo Drive</t>
  </si>
  <si>
    <t>Arlington Heights</t>
  </si>
  <si>
    <t>60005</t>
  </si>
  <si>
    <t>847-264-1714</t>
  </si>
  <si>
    <t>888-621-6660</t>
  </si>
  <si>
    <t>www.Houseofdoolittle.com</t>
  </si>
  <si>
    <t>Dir, Corp Licensing &amp; Compliance</t>
  </si>
  <si>
    <t>Daniel</t>
  </si>
  <si>
    <t>Licensing@jardineassociates.net</t>
  </si>
  <si>
    <t>200 Compass Cir</t>
  </si>
  <si>
    <t>North Kingstown</t>
  </si>
  <si>
    <t>RI</t>
  </si>
  <si>
    <t>02852</t>
  </si>
  <si>
    <t>401-667-3811</t>
  </si>
  <si>
    <t>401-667-3818</t>
  </si>
  <si>
    <t>www.Jardineassociates.com</t>
  </si>
  <si>
    <t>Jostens Inc.</t>
  </si>
  <si>
    <t>Joley</t>
  </si>
  <si>
    <t>Podein</t>
  </si>
  <si>
    <t>Joley.Podein@newellco.com</t>
  </si>
  <si>
    <t>148 E. Broadway</t>
  </si>
  <si>
    <t>Owatonna</t>
  </si>
  <si>
    <t>55060</t>
  </si>
  <si>
    <t>507-455-6561</t>
  </si>
  <si>
    <t>www.Jostens.com</t>
  </si>
  <si>
    <t>K &amp; M/Nordic Co.</t>
  </si>
  <si>
    <t>Sandy</t>
  </si>
  <si>
    <t>Martin</t>
  </si>
  <si>
    <t>licensing@nordiccompanyinc.com</t>
  </si>
  <si>
    <t>5 Tripps Lane</t>
  </si>
  <si>
    <t>Riverside</t>
  </si>
  <si>
    <t>02915</t>
  </si>
  <si>
    <t>401-431-9299</t>
  </si>
  <si>
    <t>401-431-0666</t>
  </si>
  <si>
    <t>www.Nordiccollege.net</t>
  </si>
  <si>
    <t>Licensing</t>
  </si>
  <si>
    <t>Katie</t>
  </si>
  <si>
    <t>Patrick</t>
  </si>
  <si>
    <t>katie@kittykeller.com</t>
  </si>
  <si>
    <t>416 N. Austin St.</t>
  </si>
  <si>
    <t>Seguin</t>
  </si>
  <si>
    <t>78155</t>
  </si>
  <si>
    <t>830-303-9280</t>
  </si>
  <si>
    <t>830-303-7040</t>
  </si>
  <si>
    <t>www.Kittykeller.com</t>
  </si>
  <si>
    <t>Knights Apparel LLC</t>
  </si>
  <si>
    <t>Jesus</t>
  </si>
  <si>
    <t>Guerra</t>
  </si>
  <si>
    <t>imelda@kolder.com</t>
  </si>
  <si>
    <t>PO Box 100</t>
  </si>
  <si>
    <t>Edinburg</t>
  </si>
  <si>
    <t>78540</t>
  </si>
  <si>
    <t>956-381-9851</t>
  </si>
  <si>
    <t>956-287-0254</t>
  </si>
  <si>
    <t>www.Kolder.com</t>
  </si>
  <si>
    <t>Kotis Design LLC</t>
  </si>
  <si>
    <t>Vendor Relations &amp; Compliance</t>
  </si>
  <si>
    <t>Gini</t>
  </si>
  <si>
    <t>Bossenbroek</t>
  </si>
  <si>
    <t>licensing@kotisdesign.com</t>
  </si>
  <si>
    <t>2101 N 34TH St.  Suite 200</t>
  </si>
  <si>
    <t>98103</t>
  </si>
  <si>
    <t>206-466-1800</t>
  </si>
  <si>
    <t>www.Kotisdesign.com</t>
  </si>
  <si>
    <t>Kranos Corporation dba Schutt Sports</t>
  </si>
  <si>
    <t>Product and Brand Manager</t>
  </si>
  <si>
    <t>Stephanie</t>
  </si>
  <si>
    <t>Schofield</t>
  </si>
  <si>
    <t>sschofield@schutt-sports.com</t>
  </si>
  <si>
    <t>610 S. Industrial Dr.</t>
  </si>
  <si>
    <t>Litchfield</t>
  </si>
  <si>
    <t>62056</t>
  </si>
  <si>
    <t>217-324-2712</t>
  </si>
  <si>
    <t>217-324-3236</t>
  </si>
  <si>
    <t>www.Schuttsports.com</t>
  </si>
  <si>
    <t>L2 Brands, LLC</t>
  </si>
  <si>
    <t>Alison</t>
  </si>
  <si>
    <t>Manley</t>
  </si>
  <si>
    <t>amanley@l2brands.com</t>
  </si>
  <si>
    <t>401 E 4th St Bldg 8 Fl 1</t>
  </si>
  <si>
    <t>Bridgeport</t>
  </si>
  <si>
    <t>PA</t>
  </si>
  <si>
    <t>19405</t>
  </si>
  <si>
    <t>610-272-7575</t>
  </si>
  <si>
    <t>610-272-9175</t>
  </si>
  <si>
    <t>league91.com</t>
  </si>
  <si>
    <t>LaDiva Sport LLC</t>
  </si>
  <si>
    <t>Tracy</t>
  </si>
  <si>
    <t>King</t>
  </si>
  <si>
    <t>tracy.king@ladivasport.com</t>
  </si>
  <si>
    <t>7511 E. Rose Garden Lane</t>
  </si>
  <si>
    <t>Scottsdale</t>
  </si>
  <si>
    <t>85255</t>
  </si>
  <si>
    <t>480-310-5322</t>
  </si>
  <si>
    <t>480-945-3626</t>
  </si>
  <si>
    <t>www.Ladivasport.com</t>
  </si>
  <si>
    <t>Lakeshirts Inc. dba Blue 84</t>
  </si>
  <si>
    <t>Licensing Contact</t>
  </si>
  <si>
    <t>Aimee</t>
  </si>
  <si>
    <t>Cannon</t>
  </si>
  <si>
    <t>licensing@blue84.com</t>
  </si>
  <si>
    <t>750 Randolph Rd</t>
  </si>
  <si>
    <t>Detroit Lakes</t>
  </si>
  <si>
    <t>56501</t>
  </si>
  <si>
    <t>218-846-3065</t>
  </si>
  <si>
    <t>218-209-4072</t>
  </si>
  <si>
    <t>www.Lakeshirts.com</t>
  </si>
  <si>
    <t>Little Earth Productions Inc</t>
  </si>
  <si>
    <t>Channel Manager</t>
  </si>
  <si>
    <t>Kia</t>
  </si>
  <si>
    <t>Davis</t>
  </si>
  <si>
    <t>kia@littlearth.com</t>
  </si>
  <si>
    <t>2400 Josephine Street</t>
  </si>
  <si>
    <t>Pittsburgh</t>
  </si>
  <si>
    <t>15203</t>
  </si>
  <si>
    <t>412-471-0909</t>
  </si>
  <si>
    <t>412-471-0910</t>
  </si>
  <si>
    <t>www.Littlearth.com</t>
  </si>
  <si>
    <t>Logo Brands Inc.</t>
  </si>
  <si>
    <t>shannon@logobrands.com</t>
  </si>
  <si>
    <t>117 Southeast Parkway</t>
  </si>
  <si>
    <t>www.Logobrands.com</t>
  </si>
  <si>
    <t>LogoArt LLC</t>
  </si>
  <si>
    <t>Will</t>
  </si>
  <si>
    <t>Peppard</t>
  </si>
  <si>
    <t>peppardw@qgold.com</t>
  </si>
  <si>
    <t>4122 Olympic Blvd.</t>
  </si>
  <si>
    <t>Erlanger</t>
  </si>
  <si>
    <t>41018</t>
  </si>
  <si>
    <t>859-980-1025</t>
  </si>
  <si>
    <t>859-282-2424</t>
  </si>
  <si>
    <t>www.logoart.com</t>
  </si>
  <si>
    <t>LogoFit LLC</t>
  </si>
  <si>
    <t>Analyst/Licensing Manager</t>
  </si>
  <si>
    <t>Tyler</t>
  </si>
  <si>
    <t>atyler@logofit.com</t>
  </si>
  <si>
    <t>3202 Lapeer Road</t>
  </si>
  <si>
    <t>Flint</t>
  </si>
  <si>
    <t>MI</t>
  </si>
  <si>
    <t>48503</t>
  </si>
  <si>
    <t>810-715-1980</t>
  </si>
  <si>
    <t>810-715-1981</t>
  </si>
  <si>
    <t>www.Logofit.com</t>
  </si>
  <si>
    <t>Luttrell Investments Inc. dba Image One</t>
  </si>
  <si>
    <t>Rel</t>
  </si>
  <si>
    <t>Luttrell</t>
  </si>
  <si>
    <t>licensing@image1one.com</t>
  </si>
  <si>
    <t>3300 W 65th Street</t>
  </si>
  <si>
    <t>Little Rock</t>
  </si>
  <si>
    <t>AR</t>
  </si>
  <si>
    <t>72209</t>
  </si>
  <si>
    <t>501-663-9595</t>
  </si>
  <si>
    <t>501-663-9597</t>
  </si>
  <si>
    <t>www.Imageonecollegiate.com</t>
  </si>
  <si>
    <t>Kristina</t>
  </si>
  <si>
    <t>Youngquist</t>
  </si>
  <si>
    <t>kristina@lxginc.com</t>
  </si>
  <si>
    <t>921 S. Park Ln</t>
  </si>
  <si>
    <t>85281</t>
  </si>
  <si>
    <t>602-437-5550</t>
  </si>
  <si>
    <t>602-437-5445</t>
  </si>
  <si>
    <t>www.Lxginc.com</t>
  </si>
  <si>
    <t>Order Entry</t>
  </si>
  <si>
    <t>Kaety</t>
  </si>
  <si>
    <t>Wilson</t>
  </si>
  <si>
    <t>licensing@mascotfactory.com</t>
  </si>
  <si>
    <t>12340 Stowe Dr, Suite B</t>
  </si>
  <si>
    <t>Poway</t>
  </si>
  <si>
    <t>92064-8833</t>
  </si>
  <si>
    <t>858-679-2246</t>
  </si>
  <si>
    <t>407-386-6968</t>
  </si>
  <si>
    <t>www.Mascotfactory.com</t>
  </si>
  <si>
    <t>Vesna</t>
  </si>
  <si>
    <t>Cehajic</t>
  </si>
  <si>
    <t>vesna@maximumpro.com</t>
  </si>
  <si>
    <t>705 North West Ave</t>
  </si>
  <si>
    <t>Sioux Falls</t>
  </si>
  <si>
    <t>SD</t>
  </si>
  <si>
    <t>57104</t>
  </si>
  <si>
    <t>605-335-1005</t>
  </si>
  <si>
    <t>605-335-7275</t>
  </si>
  <si>
    <t>www.Maximumpro.com</t>
  </si>
  <si>
    <t>Memory Company LLC-The</t>
  </si>
  <si>
    <t>Nikki</t>
  </si>
  <si>
    <t>Butler</t>
  </si>
  <si>
    <t>jcotney@memorycompany.com</t>
  </si>
  <si>
    <t>25 Downing Drive</t>
  </si>
  <si>
    <t>Phenix City</t>
  </si>
  <si>
    <t>36869</t>
  </si>
  <si>
    <t>888-448-1480</t>
  </si>
  <si>
    <t>334-480-0197</t>
  </si>
  <si>
    <t>www.Memorycompany.com</t>
  </si>
  <si>
    <t>Midwest College Mktg Group a div of IMAGEN Brands</t>
  </si>
  <si>
    <t>Liberty</t>
  </si>
  <si>
    <t>Fish</t>
  </si>
  <si>
    <t>licensing@mcmgroup.net</t>
  </si>
  <si>
    <t>145 Cane Creek Industrial Park Rd.
Suite 125</t>
  </si>
  <si>
    <t>Fletcher</t>
  </si>
  <si>
    <t>28732</t>
  </si>
  <si>
    <t>800-920-5944</t>
  </si>
  <si>
    <t>888-716-4950</t>
  </si>
  <si>
    <t>www.Mcmgroup.net</t>
  </si>
  <si>
    <t>MP Direct Inc.</t>
  </si>
  <si>
    <t>Carole</t>
  </si>
  <si>
    <t>Byers</t>
  </si>
  <si>
    <t>carole@mpline.com</t>
  </si>
  <si>
    <t>4800 126th Ave. N</t>
  </si>
  <si>
    <t>Clearwater</t>
  </si>
  <si>
    <t>33762</t>
  </si>
  <si>
    <t>207-831-9494</t>
  </si>
  <si>
    <t>727-573-4814</t>
  </si>
  <si>
    <t>www.Suntime.com</t>
  </si>
  <si>
    <t>Ellen</t>
  </si>
  <si>
    <t>Linz</t>
  </si>
  <si>
    <t>ellen@wpmv.com</t>
  </si>
  <si>
    <t>PO Box 9171</t>
  </si>
  <si>
    <t>Bay Shore</t>
  </si>
  <si>
    <t>11706-9171</t>
  </si>
  <si>
    <t>631-273-8020</t>
  </si>
  <si>
    <t>631-761-0257</t>
  </si>
  <si>
    <t>www.Mvsport.com</t>
  </si>
  <si>
    <t>Neil Enterprises Inc.</t>
  </si>
  <si>
    <t>Ana</t>
  </si>
  <si>
    <t>Botezatu</t>
  </si>
  <si>
    <t>abotezatu@neilvarsityline.com</t>
  </si>
  <si>
    <t>1000 Woodlands Parkway</t>
  </si>
  <si>
    <t>Vernon Hills</t>
  </si>
  <si>
    <t>60061</t>
  </si>
  <si>
    <t>847-549-7627</t>
  </si>
  <si>
    <t>847-549-0349</t>
  </si>
  <si>
    <t>www.neilvarsityline.com</t>
  </si>
  <si>
    <t>New Era Cap Co. Inc.</t>
  </si>
  <si>
    <t>Northwest Company LLC-The</t>
  </si>
  <si>
    <t>VP of Licensing</t>
  </si>
  <si>
    <t>Brett</t>
  </si>
  <si>
    <t>Gerstenblatt</t>
  </si>
  <si>
    <t>brett.gerstenblatt@thenorthwest.com</t>
  </si>
  <si>
    <t>49 Bryant Avenue</t>
  </si>
  <si>
    <t>Roslyn</t>
  </si>
  <si>
    <t>11576</t>
  </si>
  <si>
    <t>516-484-6996</t>
  </si>
  <si>
    <t>516-484-1400</t>
  </si>
  <si>
    <t>www.Thenorthwest.com</t>
  </si>
  <si>
    <t>Outerstuff LLC</t>
  </si>
  <si>
    <t>1412 Broadway Fl 18</t>
  </si>
  <si>
    <t>Panini America, Inc.</t>
  </si>
  <si>
    <t>Phillip</t>
  </si>
  <si>
    <t>Darnell</t>
  </si>
  <si>
    <t>pdarnell@paniniamerica.net</t>
  </si>
  <si>
    <t>5325 FAA Blvd Ste 100</t>
  </si>
  <si>
    <t>Irving</t>
  </si>
  <si>
    <t>75061-3601</t>
  </si>
  <si>
    <t>940-765-0783</t>
  </si>
  <si>
    <t>817-662-5422</t>
  </si>
  <si>
    <t>www.Paniniamerica.net</t>
  </si>
  <si>
    <t>Julie</t>
  </si>
  <si>
    <t>Denham</t>
  </si>
  <si>
    <t>julie@personnelsafety.com</t>
  </si>
  <si>
    <t>3716 N. Eagle Mountain Drive</t>
  </si>
  <si>
    <t>928-526-3130</t>
  </si>
  <si>
    <t>928-526-2372</t>
  </si>
  <si>
    <t>www.Personnelsafety.com</t>
  </si>
  <si>
    <t>J.P.</t>
  </si>
  <si>
    <t>Rothman</t>
  </si>
  <si>
    <t>licensing@ping.com</t>
  </si>
  <si>
    <t>2201 West Desert Cove</t>
  </si>
  <si>
    <t>85029</t>
  </si>
  <si>
    <t>602-687-5196</t>
  </si>
  <si>
    <t>602-687-5028</t>
  </si>
  <si>
    <t>www.Ping.com</t>
  </si>
  <si>
    <t>Alec</t>
  </si>
  <si>
    <t>Ploof</t>
  </si>
  <si>
    <t>alec@pinnacleprintsinc.com</t>
  </si>
  <si>
    <t>14201 N. Hayden Rd, Suite A2</t>
  </si>
  <si>
    <t>85260</t>
  </si>
  <si>
    <t>480-443-8433</t>
  </si>
  <si>
    <t>480-368-0822</t>
  </si>
  <si>
    <t>www.Pinnacleprintsinc.com</t>
  </si>
  <si>
    <t>Prints Charming LLC</t>
  </si>
  <si>
    <t>Jim</t>
  </si>
  <si>
    <t>Nodland</t>
  </si>
  <si>
    <t>jim@printscharming.biz</t>
  </si>
  <si>
    <t>1941 Highway 86</t>
  </si>
  <si>
    <t>Millford</t>
  </si>
  <si>
    <t>IA</t>
  </si>
  <si>
    <t>51351</t>
  </si>
  <si>
    <t>712-337-8119</t>
  </si>
  <si>
    <t>712-337-0184</t>
  </si>
  <si>
    <t>www.printscharmingshop.com</t>
  </si>
  <si>
    <t>Paul</t>
  </si>
  <si>
    <t>Adams</t>
  </si>
  <si>
    <t>pda127@msn.com</t>
  </si>
  <si>
    <t>9201 e 6th street</t>
  </si>
  <si>
    <t>Tucson</t>
  </si>
  <si>
    <t>85710</t>
  </si>
  <si>
    <t>520-664-5873</t>
  </si>
  <si>
    <t>520-795-6998</t>
  </si>
  <si>
    <t>www.Projectittllc.com</t>
  </si>
  <si>
    <t>Promo Factory LLC</t>
  </si>
  <si>
    <t>Kathryn</t>
  </si>
  <si>
    <t>Mahanes</t>
  </si>
  <si>
    <t>kathryn@yourpromoneeds.com</t>
  </si>
  <si>
    <t>6440 Thomas Jefferson Pkwy Suite C</t>
  </si>
  <si>
    <t>Palmyra</t>
  </si>
  <si>
    <t>22963</t>
  </si>
  <si>
    <t>434-305-2233</t>
  </si>
  <si>
    <t>703-842-5413</t>
  </si>
  <si>
    <t>www.Yourcompanypromoneeds.com</t>
  </si>
  <si>
    <t>Promoversity Department</t>
  </si>
  <si>
    <t>Donna</t>
  </si>
  <si>
    <t>Baer</t>
  </si>
  <si>
    <t>donna@promoversity.com</t>
  </si>
  <si>
    <t>6213 Factory Rd, Unit A</t>
  </si>
  <si>
    <t>Crystal Lake</t>
  </si>
  <si>
    <t>60014</t>
  </si>
  <si>
    <t>877-737-7137</t>
  </si>
  <si>
    <t>413-282-9591</t>
  </si>
  <si>
    <t>www.Promoversity.com</t>
  </si>
  <si>
    <t>Public Identity, a division of BAMKO, LLC</t>
  </si>
  <si>
    <t>Leland</t>
  </si>
  <si>
    <t>Felsenthal</t>
  </si>
  <si>
    <t>licensing@publicidentity.com</t>
  </si>
  <si>
    <t>1218 South Boyle Avenue</t>
  </si>
  <si>
    <t>Los Angeles</t>
  </si>
  <si>
    <t>90023</t>
  </si>
  <si>
    <t>323-266-1360</t>
  </si>
  <si>
    <t>323-266-1010</t>
  </si>
  <si>
    <t>www.Publicidentity.com</t>
  </si>
  <si>
    <t>R.F.S.J. Inc.</t>
  </si>
  <si>
    <t>Doreen</t>
  </si>
  <si>
    <t>Myers</t>
  </si>
  <si>
    <t>doreen@rfsj.com</t>
  </si>
  <si>
    <t>654 West Main Street</t>
  </si>
  <si>
    <t>Mt. Pleasant</t>
  </si>
  <si>
    <t>15666</t>
  </si>
  <si>
    <t>724-547-4457</t>
  </si>
  <si>
    <t>724-547-6717</t>
  </si>
  <si>
    <t>www.rfsj.com</t>
  </si>
  <si>
    <t>Eric</t>
  </si>
  <si>
    <t>Reinsfelder</t>
  </si>
  <si>
    <t>ereinsfelder@rawlings.com</t>
  </si>
  <si>
    <t>510 Maryville University Dr Ste 110</t>
  </si>
  <si>
    <t>St. Louis</t>
  </si>
  <si>
    <t>MO</t>
  </si>
  <si>
    <t>63141</t>
  </si>
  <si>
    <t>314-819-2839</t>
  </si>
  <si>
    <t>888-284-3498</t>
  </si>
  <si>
    <t>www.rawlings.com</t>
  </si>
  <si>
    <t>RB III Associates DBA Teamwork Athletic Apparel</t>
  </si>
  <si>
    <t>Brianna</t>
  </si>
  <si>
    <t>Wagner</t>
  </si>
  <si>
    <t>BWagner@teamworkathletic.com</t>
  </si>
  <si>
    <t>1248 Los Vallecitos Blvd.</t>
  </si>
  <si>
    <t>San Marcos</t>
  </si>
  <si>
    <t>92069</t>
  </si>
  <si>
    <t>760-510-3599</t>
  </si>
  <si>
    <t>760-471-4844</t>
  </si>
  <si>
    <t>www.teamworkathletic.com</t>
  </si>
  <si>
    <t>Real Value LLC dba Simple Modern</t>
  </si>
  <si>
    <t>Corbin</t>
  </si>
  <si>
    <t>Wallace</t>
  </si>
  <si>
    <t>corbin.wallace@simplemodern.com</t>
  </si>
  <si>
    <t>6608 N Western Ave #296</t>
  </si>
  <si>
    <t>Oklahoma City</t>
  </si>
  <si>
    <t>73116</t>
  </si>
  <si>
    <t>405-412-6822</t>
  </si>
  <si>
    <t>www.simplemodern.com</t>
  </si>
  <si>
    <t>Rhythm-N-Roots Regime, LLC dba WYR Clothing</t>
  </si>
  <si>
    <t>Aaron</t>
  </si>
  <si>
    <t>Sipe</t>
  </si>
  <si>
    <t>aaron@wearyourroots.com</t>
  </si>
  <si>
    <t>1347 E. University Dr.</t>
  </si>
  <si>
    <t>85251</t>
  </si>
  <si>
    <t>406-531-5383</t>
  </si>
  <si>
    <t>www.Wearyourroots.com</t>
  </si>
  <si>
    <t>Rico Industries/Tag Express</t>
  </si>
  <si>
    <t>Schack</t>
  </si>
  <si>
    <t>KenS@ricoinc.com</t>
  </si>
  <si>
    <t>7000 N Austin Ave</t>
  </si>
  <si>
    <t>Niles</t>
  </si>
  <si>
    <t>60714</t>
  </si>
  <si>
    <t>312-427-0313</t>
  </si>
  <si>
    <t>312-427-1887</t>
  </si>
  <si>
    <t>www.Ricoinc.com</t>
  </si>
  <si>
    <t>Roaring Spring Blank Book Co.</t>
  </si>
  <si>
    <t>Beth</t>
  </si>
  <si>
    <t>Vaughn</t>
  </si>
  <si>
    <t>bvaughn@roaringspring.com</t>
  </si>
  <si>
    <t>PO Box 35</t>
  </si>
  <si>
    <t>Roaring Spring</t>
  </si>
  <si>
    <t>16673</t>
  </si>
  <si>
    <t>814-224-5141</t>
  </si>
  <si>
    <t>814-793-4843</t>
  </si>
  <si>
    <t>www.Roaringspring.com</t>
  </si>
  <si>
    <t>Mara</t>
  </si>
  <si>
    <t>Albert</t>
  </si>
  <si>
    <t>mara@rosssportswear.com</t>
  </si>
  <si>
    <t>5121 Winnetka Ave N
Suite 290</t>
  </si>
  <si>
    <t>New Hope</t>
  </si>
  <si>
    <t>55428</t>
  </si>
  <si>
    <t>763-545-9544</t>
  </si>
  <si>
    <t>763-544-3820</t>
  </si>
  <si>
    <t>Royce Apparel Inc.</t>
  </si>
  <si>
    <t>Brian</t>
  </si>
  <si>
    <t>Hoke</t>
  </si>
  <si>
    <t>brian.hoke@royceapparel.com</t>
  </si>
  <si>
    <t>5800 Royce St</t>
  </si>
  <si>
    <t>Kannapolis</t>
  </si>
  <si>
    <t>28083</t>
  </si>
  <si>
    <t>704-933-6000</t>
  </si>
  <si>
    <t>704-933-8000</t>
  </si>
  <si>
    <t>www.Royceapparel.com</t>
  </si>
  <si>
    <t>Russell Athletic by Boxercraft Inc.</t>
  </si>
  <si>
    <t>VP Finance</t>
  </si>
  <si>
    <t>Belinda</t>
  </si>
  <si>
    <t>Notgrass</t>
  </si>
  <si>
    <t>licensing@samsill.com</t>
  </si>
  <si>
    <t>5740 Hartman</t>
  </si>
  <si>
    <t>Ft. Worth</t>
  </si>
  <si>
    <t>76119</t>
  </si>
  <si>
    <t>817-536-1906</t>
  </si>
  <si>
    <t>817-535-6900</t>
  </si>
  <si>
    <t>www.Samsill.com</t>
  </si>
  <si>
    <t>Robert</t>
  </si>
  <si>
    <t>Vandenberg III</t>
  </si>
  <si>
    <t>sewingconcepts@prodigy.net</t>
  </si>
  <si>
    <t>5509 F</t>
  </si>
  <si>
    <t>Omaha</t>
  </si>
  <si>
    <t>NE</t>
  </si>
  <si>
    <t>68117</t>
  </si>
  <si>
    <t>402-731-8181</t>
  </si>
  <si>
    <t>402-731-9291</t>
  </si>
  <si>
    <t>www.Scflags.com</t>
  </si>
  <si>
    <t>sholmes@collegeconcepts.com</t>
  </si>
  <si>
    <t>3350 Riverwood Pkwy. Suite 850</t>
  </si>
  <si>
    <t>www.Collegeconcepts.com</t>
  </si>
  <si>
    <t>Signature Announcements Inc.</t>
  </si>
  <si>
    <t>David</t>
  </si>
  <si>
    <t>Freeman</t>
  </si>
  <si>
    <t>licensing@signaturea.com</t>
  </si>
  <si>
    <t>10855 US 19 N -- Suite C</t>
  </si>
  <si>
    <t>33764</t>
  </si>
  <si>
    <t>727-489-2070</t>
  </si>
  <si>
    <t>888-830-8310</t>
  </si>
  <si>
    <t>www.signaturea.com</t>
  </si>
  <si>
    <t>Director of Operations</t>
  </si>
  <si>
    <t>Victoria</t>
  </si>
  <si>
    <t>Brock</t>
  </si>
  <si>
    <t>licensing@southbysea.com</t>
  </si>
  <si>
    <t>2727 Commerce Way</t>
  </si>
  <si>
    <t>Philadelphia</t>
  </si>
  <si>
    <t>19154</t>
  </si>
  <si>
    <t>888-855-7960</t>
  </si>
  <si>
    <t>888-261-5353</t>
  </si>
  <si>
    <t>www.Southbysea.com</t>
  </si>
  <si>
    <t>Spartan Promotional Group Inc./MN</t>
  </si>
  <si>
    <t>Cori</t>
  </si>
  <si>
    <t>Hohenwald</t>
  </si>
  <si>
    <t>cori@spartanpromo.com</t>
  </si>
  <si>
    <t>711 Hale Ave. North</t>
  </si>
  <si>
    <t>Oakdale</t>
  </si>
  <si>
    <t>55128</t>
  </si>
  <si>
    <t>651-735-1333</t>
  </si>
  <si>
    <t>651-735-0506</t>
  </si>
  <si>
    <t>www.Spartanpromo.com</t>
  </si>
  <si>
    <t>Spirit Clothing Co, dba Spirit Activewear &amp; Spirit</t>
  </si>
  <si>
    <t>Licensing &amp; Royalties</t>
  </si>
  <si>
    <t>Leah</t>
  </si>
  <si>
    <t>licensing@spiritjersey.com</t>
  </si>
  <si>
    <t>2209-2211 E. 37th St.</t>
  </si>
  <si>
    <t>90058</t>
  </si>
  <si>
    <t>213-784-0540</t>
  </si>
  <si>
    <t>www.Spiritfootballjersey.com</t>
  </si>
  <si>
    <t>Spirit Products Ltd./MA</t>
  </si>
  <si>
    <t>Director of Licensing</t>
  </si>
  <si>
    <t>Manon</t>
  </si>
  <si>
    <t>Camacho</t>
  </si>
  <si>
    <t>mcamacho@spiritproducts.com</t>
  </si>
  <si>
    <t>55 Chase Street</t>
  </si>
  <si>
    <t>Methuen</t>
  </si>
  <si>
    <t>01844</t>
  </si>
  <si>
    <t>978-372-2022</t>
  </si>
  <si>
    <t>978-372-5399</t>
  </si>
  <si>
    <t>www.Spiritproducts.com</t>
  </si>
  <si>
    <t>Terry</t>
  </si>
  <si>
    <t>Sanger</t>
  </si>
  <si>
    <t>licensing@stormduds.com</t>
  </si>
  <si>
    <t>100 Frank Mossberg Drive</t>
  </si>
  <si>
    <t>Attleboro</t>
  </si>
  <si>
    <t>02703</t>
  </si>
  <si>
    <t>508-222-0155</t>
  </si>
  <si>
    <t>508-222-0139</t>
  </si>
  <si>
    <t>www.Stormduds.com</t>
  </si>
  <si>
    <t>President/Owner</t>
  </si>
  <si>
    <t>Vicky</t>
  </si>
  <si>
    <t>Strand</t>
  </si>
  <si>
    <t>wickie01@aol.com</t>
  </si>
  <si>
    <t>4700 E Hunter</t>
  </si>
  <si>
    <t>Anaheim</t>
  </si>
  <si>
    <t>92807</t>
  </si>
  <si>
    <t>714-777-0444</t>
  </si>
  <si>
    <t>714-970-8890</t>
  </si>
  <si>
    <t>www.Strandart.com</t>
  </si>
  <si>
    <t>Strideline LLC</t>
  </si>
  <si>
    <t>Member</t>
  </si>
  <si>
    <t>Rae</t>
  </si>
  <si>
    <t>Keener</t>
  </si>
  <si>
    <t>licensing@strideline.com</t>
  </si>
  <si>
    <t>3518 Fremont Ave. N. #543</t>
  </si>
  <si>
    <t>425-246-3717</t>
  </si>
  <si>
    <t>www.strideline.com</t>
  </si>
  <si>
    <t>Style Pasifika International LLC</t>
  </si>
  <si>
    <t>Willie</t>
  </si>
  <si>
    <t>Salavea</t>
  </si>
  <si>
    <t>willie@stylepasifika.com</t>
  </si>
  <si>
    <t>6340 McLeod Drive #8</t>
  </si>
  <si>
    <t>Las Vegas</t>
  </si>
  <si>
    <t>NV</t>
  </si>
  <si>
    <t>89120</t>
  </si>
  <si>
    <t>702-644-9445</t>
  </si>
  <si>
    <t>702-558-8984</t>
  </si>
  <si>
    <t>www.realfansgonuts.com</t>
  </si>
  <si>
    <t>Success Promotions Inc.</t>
  </si>
  <si>
    <t>Everett</t>
  </si>
  <si>
    <t>Ceverett@successpromotions.com</t>
  </si>
  <si>
    <t>14376 S. Outer Forty Rd.</t>
  </si>
  <si>
    <t>Chesterfield</t>
  </si>
  <si>
    <t>63017</t>
  </si>
  <si>
    <t>314-878-1999</t>
  </si>
  <si>
    <t>314- 878-6663</t>
  </si>
  <si>
    <t>www.Successpromo.com</t>
  </si>
  <si>
    <t>Team Beans LLC</t>
  </si>
  <si>
    <t>Quality Control/Licensing</t>
  </si>
  <si>
    <t>Matt</t>
  </si>
  <si>
    <t>Katz</t>
  </si>
  <si>
    <t>mkatz@forevercollectibles.com</t>
  </si>
  <si>
    <t>2301 Cottontail Ln</t>
  </si>
  <si>
    <t>Somerset</t>
  </si>
  <si>
    <t>08873</t>
  </si>
  <si>
    <t>848-260-4315</t>
  </si>
  <si>
    <t>848-260-4301</t>
  </si>
  <si>
    <t>www.FOCO.com</t>
  </si>
  <si>
    <t>Alisa</t>
  </si>
  <si>
    <t>Stitt</t>
  </si>
  <si>
    <t>astitt@teamgolfusa.com</t>
  </si>
  <si>
    <t>2221 Luna Road</t>
  </si>
  <si>
    <t>Carrollton</t>
  </si>
  <si>
    <t>75006</t>
  </si>
  <si>
    <t>214-366-1595</t>
  </si>
  <si>
    <t>214-366-1599</t>
  </si>
  <si>
    <t>www.teamgolfusa.com</t>
  </si>
  <si>
    <t>Tee Time USA LLC</t>
  </si>
  <si>
    <t>Patti</t>
  </si>
  <si>
    <t>Winstanley</t>
  </si>
  <si>
    <t>patti@aztecworld.com</t>
  </si>
  <si>
    <t>3755 N. Runway Dr. Suite D</t>
  </si>
  <si>
    <t>85705</t>
  </si>
  <si>
    <t>520-292-1688</t>
  </si>
  <si>
    <t>Timeless Etchings LLC</t>
  </si>
  <si>
    <t>Jared</t>
  </si>
  <si>
    <t>Cornell</t>
  </si>
  <si>
    <t>admin@timelessetchingsco.com</t>
  </si>
  <si>
    <t>PO Box 33</t>
  </si>
  <si>
    <t>Milton Freewater</t>
  </si>
  <si>
    <t>97862</t>
  </si>
  <si>
    <t>541-401-2607</t>
  </si>
  <si>
    <t>www.timelessetchingsco.com</t>
  </si>
  <si>
    <t>To The Game LLC</t>
  </si>
  <si>
    <t>Tiffany</t>
  </si>
  <si>
    <t>Swenson</t>
  </si>
  <si>
    <t>tswenson@zhats.com</t>
  </si>
  <si>
    <t>5443 Earhart Rd</t>
  </si>
  <si>
    <t>Top Of The World</t>
  </si>
  <si>
    <t>Caleb</t>
  </si>
  <si>
    <t>Porter</t>
  </si>
  <si>
    <t>cporter@truflask.com</t>
  </si>
  <si>
    <t>4707 W. Van Buren St.</t>
  </si>
  <si>
    <t>85043</t>
  </si>
  <si>
    <t>602-269-2981</t>
  </si>
  <si>
    <t>www.Truflask.com</t>
  </si>
  <si>
    <t>Twin City Knitting Co. Inc.</t>
  </si>
  <si>
    <t>Brad</t>
  </si>
  <si>
    <t>bdavis@tcksports.com</t>
  </si>
  <si>
    <t>PO Box 1179</t>
  </si>
  <si>
    <t>Conover</t>
  </si>
  <si>
    <t>28613-1179</t>
  </si>
  <si>
    <t>828-464-4830</t>
  </si>
  <si>
    <t>828-464-8072</t>
  </si>
  <si>
    <t>www.tcksports.com</t>
  </si>
  <si>
    <t>University Blanket &amp; Flag Corp</t>
  </si>
  <si>
    <t>CPA</t>
  </si>
  <si>
    <t>Bradley</t>
  </si>
  <si>
    <t>Gerbel</t>
  </si>
  <si>
    <t>bgerbel@ubflag.com</t>
  </si>
  <si>
    <t>1111 Orange Ave. Suite C</t>
  </si>
  <si>
    <t>Coronado</t>
  </si>
  <si>
    <t>92118-3432</t>
  </si>
  <si>
    <t>619-435-4100</t>
  </si>
  <si>
    <t>619-437-0226</t>
  </si>
  <si>
    <t>www.Ubflag.com</t>
  </si>
  <si>
    <t>University Frames (CA)</t>
  </si>
  <si>
    <t>Liz</t>
  </si>
  <si>
    <t>Smith</t>
  </si>
  <si>
    <t>licensing@universityframes.com</t>
  </si>
  <si>
    <t>3060 E. Miraloma Avenue</t>
  </si>
  <si>
    <t>92806-1810</t>
  </si>
  <si>
    <t>800-711-1977</t>
  </si>
  <si>
    <t>714-575-5175</t>
  </si>
  <si>
    <t>www.Universityframes.com</t>
  </si>
  <si>
    <t>Nesha</t>
  </si>
  <si>
    <t>Sanghavi</t>
  </si>
  <si>
    <t>nesha@ugapparel.com</t>
  </si>
  <si>
    <t>112 Olde Ash Lane</t>
  </si>
  <si>
    <t>Charleston</t>
  </si>
  <si>
    <t>WV</t>
  </si>
  <si>
    <t>25311</t>
  </si>
  <si>
    <t>304-610-2280</t>
  </si>
  <si>
    <t>304-342-7169</t>
  </si>
  <si>
    <t>www.Ugapparel.com</t>
  </si>
  <si>
    <t>University Tees Inc.</t>
  </si>
  <si>
    <t>Kowalski</t>
  </si>
  <si>
    <t>skowalski@utees.com</t>
  </si>
  <si>
    <t>13000 Athens Ave. Sutie 210</t>
  </si>
  <si>
    <t>Lakewood</t>
  </si>
  <si>
    <t>44107</t>
  </si>
  <si>
    <t>440-666-4281</t>
  </si>
  <si>
    <t>877-571-4593</t>
  </si>
  <si>
    <t>www.Universitytees.com</t>
  </si>
  <si>
    <t>Uscape Apparel LLC</t>
  </si>
  <si>
    <t>Alex</t>
  </si>
  <si>
    <t>Nowlin</t>
  </si>
  <si>
    <t>alex@uscapeapparel.com</t>
  </si>
  <si>
    <t>10 Mclaren Unit C</t>
  </si>
  <si>
    <t>Irvine</t>
  </si>
  <si>
    <t>92618</t>
  </si>
  <si>
    <t>www.uscapeapparel.com</t>
  </si>
  <si>
    <t>Licensing Coord.</t>
  </si>
  <si>
    <t>Augustyn</t>
  </si>
  <si>
    <t>mariea@vantageapparel.com</t>
  </si>
  <si>
    <t>100 Vantage Drive</t>
  </si>
  <si>
    <t>Avenel</t>
  </si>
  <si>
    <t>07001</t>
  </si>
  <si>
    <t>732-340-3000</t>
  </si>
  <si>
    <t>732-340-5850</t>
  </si>
  <si>
    <t>www.Vantageapparel.com</t>
  </si>
  <si>
    <t>Vernon Company-The/IA</t>
  </si>
  <si>
    <t>Marketing</t>
  </si>
  <si>
    <t>Jodi</t>
  </si>
  <si>
    <t>Foster</t>
  </si>
  <si>
    <t>JodiF@vernoncompany.com</t>
  </si>
  <si>
    <t>604 West 4th St. North</t>
  </si>
  <si>
    <t>Newton</t>
  </si>
  <si>
    <t>50208-0600</t>
  </si>
  <si>
    <t>641-792-9000</t>
  </si>
  <si>
    <t>641-791-7421</t>
  </si>
  <si>
    <t>www.Vernoncompany.com</t>
  </si>
  <si>
    <t>Sue</t>
  </si>
  <si>
    <t>Visconti</t>
  </si>
  <si>
    <t>svisconti@vesiinc.com</t>
  </si>
  <si>
    <t>16 Tech View Pl.</t>
  </si>
  <si>
    <t>Cincinnati</t>
  </si>
  <si>
    <t>45215</t>
  </si>
  <si>
    <t>513-563-6002</t>
  </si>
  <si>
    <t>513-563-6692</t>
  </si>
  <si>
    <t>www.Vesiusa.com</t>
  </si>
  <si>
    <t>Licensing Product Director</t>
  </si>
  <si>
    <t>2437 E Landstreet Rd</t>
  </si>
  <si>
    <t>928-287-4919</t>
  </si>
  <si>
    <t>www.VictoryTailgate.com</t>
  </si>
  <si>
    <t>Felicia</t>
  </si>
  <si>
    <t>Guardado</t>
  </si>
  <si>
    <t>feliciag@wrepublicapparel.com</t>
  </si>
  <si>
    <t>2121 S. Wilmington Ave.</t>
  </si>
  <si>
    <t>90220</t>
  </si>
  <si>
    <t>310-608-2620</t>
  </si>
  <si>
    <t>310-608-3648</t>
  </si>
  <si>
    <t>www.wrepublicapparel.com</t>
  </si>
  <si>
    <t>Wes and Willy LLC</t>
  </si>
  <si>
    <t>William</t>
  </si>
  <si>
    <t>Mullen</t>
  </si>
  <si>
    <t>college@wesandwilly.com</t>
  </si>
  <si>
    <t>4524 F St.</t>
  </si>
  <si>
    <t>402-884-5001</t>
  </si>
  <si>
    <t>402-884-5122</t>
  </si>
  <si>
    <t>www.Wesandwilly.com</t>
  </si>
  <si>
    <t>Wild Sales LLC</t>
  </si>
  <si>
    <t>Jack</t>
  </si>
  <si>
    <t>Queally</t>
  </si>
  <si>
    <t>17401 Tiller Ct Ste A</t>
  </si>
  <si>
    <t>Wildcat Retro Brands LLC</t>
  </si>
  <si>
    <t>VP, Marketing &amp; Licensing</t>
  </si>
  <si>
    <t>2701 Carrier Ave</t>
  </si>
  <si>
    <t>213-232-5100</t>
  </si>
  <si>
    <t>Wincraft Inc.</t>
  </si>
  <si>
    <t>507-453-6870</t>
  </si>
  <si>
    <t>Amber</t>
  </si>
  <si>
    <t>Griffith</t>
  </si>
  <si>
    <t>agriffith@worthypromo.com</t>
  </si>
  <si>
    <t>PO Box 240490</t>
  </si>
  <si>
    <t>Eclectic</t>
  </si>
  <si>
    <t>36024</t>
  </si>
  <si>
    <t>334-541-4070</t>
  </si>
  <si>
    <t>334-541-4090</t>
  </si>
  <si>
    <t>www.worthypromo.com</t>
  </si>
  <si>
    <t>Youth Monument Clothing Inc. dba Venley</t>
  </si>
  <si>
    <t>Ventura</t>
  </si>
  <si>
    <t>nick@wearvenley.com</t>
  </si>
  <si>
    <t>240 West 37th Pl</t>
  </si>
  <si>
    <t>90007</t>
  </si>
  <si>
    <t>323-521-1397</t>
  </si>
  <si>
    <t>323-606-8186</t>
  </si>
  <si>
    <t>www.wearvenley.com</t>
  </si>
  <si>
    <t>Licensed Vendors</t>
  </si>
  <si>
    <t>n/a</t>
  </si>
  <si>
    <t>949-842-1908</t>
  </si>
  <si>
    <t xml:space="preserve">Please use the filters below to identify a list of currently licensed vendors available to create your branded goods. If you have any questions, or cannot identify a vendor for the specific product you are looking to produce, please e-mail licensing@nau.edu for more options and assistance. </t>
  </si>
  <si>
    <t>LICENSE TYPE</t>
  </si>
  <si>
    <t>ICS</t>
  </si>
  <si>
    <t>LOCAL</t>
  </si>
  <si>
    <t>STANDARD</t>
  </si>
  <si>
    <t>LICENSE TYPE: It is important to select a vendor who holds the correct license type for your intended product.</t>
  </si>
  <si>
    <r>
      <rPr>
        <b/>
        <sz val="16"/>
        <color rgb="FF0070C0"/>
        <rFont val="Calibri (Body)_x0000_"/>
      </rPr>
      <t xml:space="preserve">LOCAL: </t>
    </r>
    <r>
      <rPr>
        <sz val="14"/>
        <rFont val="Calibri (Body)_x0000_"/>
      </rPr>
      <t xml:space="preserve">Allows a company to produce product bearing the trademarks of collegiate institutions </t>
    </r>
    <r>
      <rPr>
        <b/>
        <sz val="14"/>
        <rFont val="Calibri (Body)_x0000_"/>
      </rPr>
      <t>for university departments and related entities in addition to retail distribution within the same state as the business' location.</t>
    </r>
  </si>
  <si>
    <r>
      <rPr>
        <b/>
        <sz val="16"/>
        <color rgb="FF0070C0"/>
        <rFont val="Calibri (Body)_x0000_"/>
      </rPr>
      <t>STANDARD</t>
    </r>
    <r>
      <rPr>
        <b/>
        <sz val="14"/>
        <color theme="1"/>
        <rFont val="Calibri (Body)_x0000_"/>
      </rPr>
      <t>:</t>
    </r>
    <r>
      <rPr>
        <sz val="14"/>
        <color theme="1"/>
        <rFont val="Calibri (Body)_x0000_"/>
      </rPr>
      <t xml:space="preserve"> Allows a company to produce product bearing the trademarks of </t>
    </r>
    <r>
      <rPr>
        <b/>
        <sz val="14"/>
        <color theme="1"/>
        <rFont val="Calibri (Body)_x0000_"/>
      </rPr>
      <t xml:space="preserve">unlimited collegiate institutions for university departments and realted entitites, in addition to retail distribution throuhg all channels. </t>
    </r>
  </si>
  <si>
    <r>
      <t xml:space="preserve">To reset the filters, click the Filter icon with the red </t>
    </r>
    <r>
      <rPr>
        <sz val="13"/>
        <color rgb="FFFF0000"/>
        <rFont val="Calibri (Body)_x0000_"/>
      </rPr>
      <t>X</t>
    </r>
  </si>
  <si>
    <r>
      <rPr>
        <b/>
        <sz val="16"/>
        <color rgb="FF0070C0"/>
        <rFont val="Calibri (Body)_x0000_"/>
      </rPr>
      <t>ICS</t>
    </r>
    <r>
      <rPr>
        <b/>
        <sz val="14"/>
        <color rgb="FF0070C0"/>
        <rFont val="Calibri"/>
        <family val="2"/>
        <scheme val="minor"/>
      </rPr>
      <t>:</t>
    </r>
    <r>
      <rPr>
        <sz val="14"/>
        <color theme="1"/>
        <rFont val="Calibri"/>
        <family val="2"/>
        <scheme val="minor"/>
      </rPr>
      <t xml:space="preserve"> Allows a company to produce product beaing the trademarks of collegiate institutions </t>
    </r>
    <r>
      <rPr>
        <b/>
        <sz val="14"/>
        <color theme="1"/>
        <rFont val="Calibri"/>
        <family val="2"/>
        <scheme val="minor"/>
      </rPr>
      <t>for University Departments and related entities for internal consumption only</t>
    </r>
    <r>
      <rPr>
        <sz val="14"/>
        <color theme="1"/>
        <rFont val="Calibri"/>
        <family val="2"/>
        <scheme val="minor"/>
      </rPr>
      <t xml:space="preserve">. Cannot provide product at retail, for resale or direct to end consumer. If you are looking to resell an item as part of a fundrasier, please select a </t>
    </r>
    <r>
      <rPr>
        <b/>
        <sz val="14"/>
        <color theme="1"/>
        <rFont val="Calibri"/>
        <family val="2"/>
        <scheme val="minor"/>
      </rPr>
      <t>LOCAL</t>
    </r>
    <r>
      <rPr>
        <sz val="14"/>
        <color theme="1"/>
        <rFont val="Calibri"/>
        <family val="2"/>
        <scheme val="minor"/>
      </rPr>
      <t xml:space="preserve"> or </t>
    </r>
    <r>
      <rPr>
        <b/>
        <sz val="14"/>
        <color theme="1"/>
        <rFont val="Calibri"/>
        <family val="2"/>
        <scheme val="minor"/>
      </rPr>
      <t>STANDARD</t>
    </r>
    <r>
      <rPr>
        <sz val="14"/>
        <color theme="1"/>
        <rFont val="Calibri"/>
        <family val="2"/>
        <scheme val="minor"/>
      </rPr>
      <t xml:space="preserve"> licensee.</t>
    </r>
  </si>
  <si>
    <t>&lt;--------------</t>
  </si>
  <si>
    <t>*Denotes a Flagstaff vendor</t>
  </si>
  <si>
    <t>FLA / WRC?</t>
  </si>
  <si>
    <t>Labor Code Agreement</t>
  </si>
  <si>
    <t>FLA</t>
  </si>
  <si>
    <t>Y</t>
  </si>
  <si>
    <t>EXEMPT</t>
  </si>
  <si>
    <t xml:space="preserve">FLA </t>
  </si>
  <si>
    <t>NOTES</t>
  </si>
  <si>
    <t>Licensed Vendor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</si>
</sst>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b/>
      <sz val="12"/>
      <color theme="1"/>
      <name val="Calibri"/>
      <family val="2"/>
      <scheme val="minor"/>
    </font>
    <font>
      <sz val="16"/>
      <color theme="1"/>
      <name val="Calibri"/>
      <family val="2"/>
      <scheme val="minor"/>
    </font>
    <font>
      <sz val="14"/>
      <color theme="1"/>
      <name val="Calibri (Body)_x0000_"/>
    </font>
    <font>
      <sz val="14"/>
      <color theme="1"/>
      <name val="Calibri"/>
      <family val="2"/>
      <scheme val="minor"/>
    </font>
    <font>
      <b/>
      <sz val="14"/>
      <color theme="1"/>
      <name val="Calibri"/>
      <family val="2"/>
      <scheme val="minor"/>
    </font>
    <font>
      <b/>
      <sz val="16"/>
      <color theme="1"/>
      <name val="Calibri (Body)_x0000_"/>
    </font>
    <font>
      <b/>
      <sz val="16"/>
      <color rgb="FF0070C0"/>
      <name val="Calibri (Body)_x0000_"/>
    </font>
    <font>
      <b/>
      <sz val="14"/>
      <color rgb="FF0070C0"/>
      <name val="Calibri"/>
      <family val="2"/>
      <scheme val="minor"/>
    </font>
    <font>
      <b/>
      <sz val="14"/>
      <name val="Calibri (Body)_x0000_"/>
    </font>
    <font>
      <sz val="14"/>
      <name val="Calibri (Body)_x0000_"/>
    </font>
    <font>
      <b/>
      <sz val="14"/>
      <color theme="1"/>
      <name val="Calibri (Body)_x0000_"/>
    </font>
    <font>
      <sz val="13"/>
      <color theme="1"/>
      <name val="Calibri"/>
      <family val="2"/>
      <scheme val="minor"/>
    </font>
    <font>
      <sz val="13"/>
      <color rgb="FFFF0000"/>
      <name val="Calibri (Body)_x0000_"/>
    </font>
    <font>
      <sz val="15"/>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2">
    <border>
      <left/>
      <right/>
      <top/>
      <bottom/>
      <diagonal/>
    </border>
    <border>
      <left/>
      <right/>
      <top/>
      <bottom style="thin">
        <color theme="4" tint="0.39997558519241921"/>
      </bottom>
      <diagonal/>
    </border>
  </borders>
  <cellStyleXfs count="1">
    <xf numFmtId="0" fontId="0" fillId="0" borderId="0"/>
  </cellStyleXfs>
  <cellXfs count="18">
    <xf numFmtId="0" fontId="0" fillId="0" borderId="0" xfId="0"/>
    <xf numFmtId="0" fontId="1" fillId="0" borderId="0" xfId="0" applyFont="1"/>
    <xf numFmtId="0" fontId="0" fillId="0" borderId="0" xfId="0" pivotButton="1"/>
    <xf numFmtId="0" fontId="0" fillId="0" borderId="0" xfId="0" applyAlignment="1">
      <alignment horizontal="left"/>
    </xf>
    <xf numFmtId="0" fontId="0" fillId="0" borderId="0" xfId="0" quotePrefix="1"/>
    <xf numFmtId="0" fontId="1" fillId="2" borderId="1" xfId="0" applyFont="1" applyFill="1" applyBorder="1"/>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xf numFmtId="49" fontId="2" fillId="0" borderId="0" xfId="0" applyNumberFormat="1" applyFont="1" applyAlignment="1"/>
    <xf numFmtId="0" fontId="0" fillId="0" borderId="0" xfId="0" applyAlignment="1">
      <alignment horizontal="right"/>
    </xf>
    <xf numFmtId="0" fontId="14" fillId="0" borderId="0" xfId="0" applyFont="1" applyAlignment="1">
      <alignment horizontal="right"/>
    </xf>
    <xf numFmtId="0" fontId="3"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left" wrapText="1"/>
    </xf>
    <xf numFmtId="0" fontId="4" fillId="0" borderId="0" xfId="0" applyFont="1" applyAlignment="1">
      <alignment horizontal="left" vertical="top" wrapText="1"/>
    </xf>
    <xf numFmtId="0" fontId="6" fillId="0" borderId="0" xfId="0" applyFont="1" applyAlignment="1">
      <alignment horizontal="left" vertical="top" wrapText="1"/>
    </xf>
    <xf numFmtId="0" fontId="2" fillId="3"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2082800</xdr:colOff>
      <xdr:row>33</xdr:row>
      <xdr:rowOff>0</xdr:rowOff>
    </xdr:from>
    <xdr:to>
      <xdr:col>2</xdr:col>
      <xdr:colOff>1485900</xdr:colOff>
      <xdr:row>45</xdr:row>
      <xdr:rowOff>180972</xdr:rowOff>
    </xdr:to>
    <mc:AlternateContent xmlns:mc="http://schemas.openxmlformats.org/markup-compatibility/2006" xmlns:a14="http://schemas.microsoft.com/office/drawing/2010/main">
      <mc:Choice Requires="a14">
        <xdr:graphicFrame macro="">
          <xdr:nvGraphicFramePr>
            <xdr:cNvPr id="2" name="APPAREL / NON-APPAREL">
              <a:extLst>
                <a:ext uri="{FF2B5EF4-FFF2-40B4-BE49-F238E27FC236}">
                  <a16:creationId xmlns:a16="http://schemas.microsoft.com/office/drawing/2014/main" id="{CA37E6AA-F188-5441-9492-BF8DD6DE69DA}"/>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PPAREL / NON-APPAREL"/>
            </a:graphicData>
          </a:graphic>
        </xdr:graphicFrame>
      </mc:Choice>
      <mc:Fallback xmlns="">
        <xdr:sp macro="" textlink="">
          <xdr:nvSpPr>
            <xdr:cNvPr id="0" name=""/>
            <xdr:cNvSpPr>
              <a:spLocks noTextEdit="1"/>
            </xdr:cNvSpPr>
          </xdr:nvSpPr>
          <xdr:spPr>
            <a:xfrm>
              <a:off x="2908300" y="72517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215900</xdr:colOff>
      <xdr:row>33</xdr:row>
      <xdr:rowOff>0</xdr:rowOff>
    </xdr:from>
    <xdr:to>
      <xdr:col>4</xdr:col>
      <xdr:colOff>203200</xdr:colOff>
      <xdr:row>45</xdr:row>
      <xdr:rowOff>180972</xdr:rowOff>
    </xdr:to>
    <mc:AlternateContent xmlns:mc="http://schemas.openxmlformats.org/markup-compatibility/2006" xmlns:a14="http://schemas.microsoft.com/office/drawing/2010/main">
      <mc:Choice Requires="a14">
        <xdr:graphicFrame macro="">
          <xdr:nvGraphicFramePr>
            <xdr:cNvPr id="3" name="CATEGORY">
              <a:extLst>
                <a:ext uri="{FF2B5EF4-FFF2-40B4-BE49-F238E27FC236}">
                  <a16:creationId xmlns:a16="http://schemas.microsoft.com/office/drawing/2014/main" id="{734EA75F-DF83-744B-A351-5EE6058B3A5A}"/>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5054600" y="72517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452120</xdr:colOff>
      <xdr:row>33</xdr:row>
      <xdr:rowOff>0</xdr:rowOff>
    </xdr:from>
    <xdr:to>
      <xdr:col>5</xdr:col>
      <xdr:colOff>972820</xdr:colOff>
      <xdr:row>45</xdr:row>
      <xdr:rowOff>180972</xdr:rowOff>
    </xdr:to>
    <mc:AlternateContent xmlns:mc="http://schemas.openxmlformats.org/markup-compatibility/2006" xmlns:a14="http://schemas.microsoft.com/office/drawing/2010/main">
      <mc:Choice Requires="a14">
        <xdr:graphicFrame macro="">
          <xdr:nvGraphicFramePr>
            <xdr:cNvPr id="4" name="SUB-CATEGORY">
              <a:extLst>
                <a:ext uri="{FF2B5EF4-FFF2-40B4-BE49-F238E27FC236}">
                  <a16:creationId xmlns:a16="http://schemas.microsoft.com/office/drawing/2014/main" id="{E6250891-8F77-EB4D-948C-D0D48BDC3C8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UB-CATEGORY"/>
            </a:graphicData>
          </a:graphic>
        </xdr:graphicFrame>
      </mc:Choice>
      <mc:Fallback xmlns="">
        <xdr:sp macro="" textlink="">
          <xdr:nvSpPr>
            <xdr:cNvPr id="0" name=""/>
            <xdr:cNvSpPr>
              <a:spLocks noTextEdit="1"/>
            </xdr:cNvSpPr>
          </xdr:nvSpPr>
          <xdr:spPr>
            <a:xfrm>
              <a:off x="7132320" y="7251700"/>
              <a:ext cx="32004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12700</xdr:colOff>
      <xdr:row>33</xdr:row>
      <xdr:rowOff>0</xdr:rowOff>
    </xdr:from>
    <xdr:to>
      <xdr:col>1</xdr:col>
      <xdr:colOff>1841500</xdr:colOff>
      <xdr:row>45</xdr:row>
      <xdr:rowOff>180972</xdr:rowOff>
    </xdr:to>
    <mc:AlternateContent xmlns:mc="http://schemas.openxmlformats.org/markup-compatibility/2006" xmlns:a14="http://schemas.microsoft.com/office/drawing/2010/main">
      <mc:Choice Requires="a14">
        <xdr:graphicFrame macro="">
          <xdr:nvGraphicFramePr>
            <xdr:cNvPr id="6" name="LICENSE TYPE">
              <a:extLst>
                <a:ext uri="{FF2B5EF4-FFF2-40B4-BE49-F238E27FC236}">
                  <a16:creationId xmlns:a16="http://schemas.microsoft.com/office/drawing/2014/main" id="{C84647FE-5A66-2745-80B3-0C3DE8BA37E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LICENSE TYPE"/>
            </a:graphicData>
          </a:graphic>
        </xdr:graphicFrame>
      </mc:Choice>
      <mc:Fallback xmlns="">
        <xdr:sp macro="" textlink="">
          <xdr:nvSpPr>
            <xdr:cNvPr id="0" name=""/>
            <xdr:cNvSpPr>
              <a:spLocks noTextEdit="1"/>
            </xdr:cNvSpPr>
          </xdr:nvSpPr>
          <xdr:spPr>
            <a:xfrm>
              <a:off x="838200" y="72517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12701</xdr:colOff>
      <xdr:row>1</xdr:row>
      <xdr:rowOff>25400</xdr:rowOff>
    </xdr:from>
    <xdr:to>
      <xdr:col>4</xdr:col>
      <xdr:colOff>1511300</xdr:colOff>
      <xdr:row>6</xdr:row>
      <xdr:rowOff>63501</xdr:rowOff>
    </xdr:to>
    <xdr:pic>
      <xdr:nvPicPr>
        <xdr:cNvPr id="10" name="Picture 9">
          <a:extLst>
            <a:ext uri="{FF2B5EF4-FFF2-40B4-BE49-F238E27FC236}">
              <a16:creationId xmlns:a16="http://schemas.microsoft.com/office/drawing/2014/main" id="{29EFED5A-FB62-7C4A-A32B-C1EBA8507BB0}"/>
            </a:ext>
          </a:extLst>
        </xdr:cNvPr>
        <xdr:cNvPicPr>
          <a:picLocks noChangeAspect="1"/>
        </xdr:cNvPicPr>
      </xdr:nvPicPr>
      <xdr:blipFill>
        <a:blip xmlns:r="http://schemas.openxmlformats.org/officeDocument/2006/relationships" r:embed="rId1"/>
        <a:stretch>
          <a:fillRect/>
        </a:stretch>
      </xdr:blipFill>
      <xdr:spPr>
        <a:xfrm>
          <a:off x="838201" y="228600"/>
          <a:ext cx="7353299" cy="12446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am C Ojeda" refreshedDate="43769.62250046296" createdVersion="6" refreshedVersion="6" minRefreshableVersion="3" recordCount="2128" xr:uid="{63C9D35B-4597-C94F-8986-6D70849AE255}">
  <cacheSource type="worksheet">
    <worksheetSource ref="A3:E2131" sheet="DATA FULL"/>
  </cacheSource>
  <cacheFields count="5">
    <cacheField name="LICENSE TYPE" numFmtId="0">
      <sharedItems count="3">
        <s v="STANDARD"/>
        <s v="ICS"/>
        <s v="LOCAL"/>
      </sharedItems>
    </cacheField>
    <cacheField name="APPAREL / NON-APPAREL" numFmtId="0">
      <sharedItems count="2">
        <s v="APPAREL"/>
        <s v="NON-APPAREL"/>
      </sharedItems>
    </cacheField>
    <cacheField name="CATEGORY" numFmtId="0">
      <sharedItems count="6">
        <s v="INFANT / TODDLER"/>
        <s v="MEN'S UNISEX"/>
        <s v="UNISEX"/>
        <s v="WOMEN'S"/>
        <s v="YOUTH"/>
        <s v="NON-APPAREL"/>
      </sharedItems>
    </cacheField>
    <cacheField name="SUB-CATEGORY" numFmtId="0">
      <sharedItems count="43">
        <s v="INFANT / TODDLER APPAREL"/>
        <s v="COMBO-PACKS"/>
        <s v="FLEECE TOPS AND BOTTOMS"/>
        <s v="HEADWEAR"/>
        <s v="JERSEYS / UNIFORMS"/>
        <s v="OUTERWEAR"/>
        <s v="PERFORMANCE APPAREL"/>
        <s v="POLOS, SWEATERS, DRESS SHIRTS"/>
        <s v="ROBES, PAJAMAS, LOUNGEWEAR"/>
        <s v="T-SHIRTS"/>
        <s v="COLD WEATHER ACCESSORIES, SOCKS, TIES"/>
        <s v="JERSEYS AND PERFORMANCE APPAREL"/>
        <s v="SHORTS, JEANS, SKIRTS, DRESSES"/>
        <s v="SLEEPWEAR, ROBES, LOUNGEWEAR"/>
        <s v="YOUTH APPAREL"/>
        <s v="JEWELRY"/>
        <s v="CLASS RINGS"/>
        <s v="PERSONAL ACCESSORIES"/>
        <s v="DRINKWARE"/>
        <s v="DOMESTICS"/>
        <s v="FURNITURE / FURNISHINGS"/>
        <s v="OFFICE PRODUCTS"/>
        <s v="HOUSEWARES"/>
        <s v="AUTOMOBILE PRODUCTS"/>
        <s v="COLLECTIBLES"/>
        <s v="SIGNAGE PRODUCTS"/>
        <s v="MISC. GIFTS &amp; NOVELTIES"/>
        <s v="HOLIDAY ACCESSORIES"/>
        <s v="STATIONERY"/>
        <s v="CHECKS"/>
        <s v="PAPER PRODUCTS"/>
        <s v="SCHOOL SUPPLIES"/>
        <s v="PUBLISHING"/>
        <s v="SPORTS EQUIPMENT"/>
        <s v="BALLS"/>
        <s v="TOYS"/>
        <s v="GAMES"/>
        <s v="CONSUMABLES"/>
        <s v="HEALTH &amp; BEAUTY"/>
        <s v="INFANT PRODUCTS"/>
        <s v="FOOTWEAR"/>
        <s v="ELECTRONICS &amp; CONTENT"/>
        <s v="TRADING CARDS"/>
      </sharedItems>
    </cacheField>
    <cacheField name="Vendor" numFmtId="0">
      <sharedItems count="150">
        <s v="47 Brand"/>
        <s v="4Imprint"/>
        <s v="Adidas"/>
        <s v="Advanced Online"/>
        <s v="Alma Mater"/>
        <s v="Amsterdam Printing"/>
        <s v="Artcraft"/>
        <s v="Award Studio"/>
        <s v="Baron Championship Rings"/>
        <s v="BC Graphics"/>
        <s v="Mountain T's"/>
        <s v="BSN Sports"/>
        <s v="Captivating Headwear"/>
        <s v="CC Creations"/>
        <s v="Club Colors"/>
        <s v="College Concepts"/>
        <s v="College Kids"/>
        <s v="Colosseum Athletics"/>
        <s v="CustomInk"/>
        <s v="Emory Group"/>
        <s v="Fingerprint Promotions"/>
        <s v="Flag Tee Factory"/>
        <s v="Garb"/>
        <s v="Knights Apparel"/>
        <s v="L2 Brands"/>
        <s v="LogoFit"/>
        <s v="New Era Cap Company"/>
        <s v="Outerstuff"/>
        <s v="Personnel Safety Enterprises"/>
        <s v="Pinnacle Prints &amp; Embroidery"/>
        <s v="Promo Factory"/>
        <s v="Public Identity"/>
        <s v="Ross Sportswear"/>
        <s v="South By Sea"/>
        <s v="Spartan Promotional Group"/>
        <s v="Success Promotions"/>
        <s v="Tee Time USA"/>
        <s v="To The Game"/>
        <s v="Top of the World"/>
        <s v="University Tees"/>
        <s v="Varsity Brands"/>
        <s v="The Vernon Company"/>
        <s v="Wes and Willy"/>
        <s v="Retro Brands"/>
        <s v="Blue Sky Marketing"/>
        <s v="MV Sport"/>
        <s v="Russell Athletic"/>
        <s v="Champion (GFSI)"/>
        <s v="Alta Gracia (AG Triada)"/>
        <s v="Antigua "/>
        <s v="Boxercraft"/>
        <s v="Champion by Knights Apparel"/>
        <s v="Columbia Sportswear by OCS"/>
        <s v="Cutter &amp; Buck"/>
        <s v="Fall Rush"/>
        <s v="Fanatics Apparel"/>
        <s v="Geiger Collegiate Promotions"/>
        <s v="Gear for Sports (GFSI)"/>
        <s v="Kotis Design"/>
        <s v="Blue 84 (Lakeshirts)"/>
        <s v="Image One"/>
        <s v="Teamwork Athletic Apparel"/>
        <s v="WYR Clothing"/>
        <s v="Uscape Apparel"/>
        <s v="Vantage Custom Classics"/>
        <s v="W Republic"/>
        <s v="Under Armour (GFSI)"/>
        <s v="Zephyr Graf-X"/>
        <s v="Hincapie Sportswear"/>
        <s v="Rawlings Sporting Goods"/>
        <s v="Ahead LLC"/>
        <s v="Alexander Global Promotions"/>
        <s v="Vesi Inc."/>
        <s v="Promoversity"/>
        <s v="Team Beans"/>
        <s v="The Northwest Company"/>
        <s v="Sideline Apparel by College Concepts"/>
        <s v="The Commencement Group"/>
        <s v="Explosion Sportswear"/>
        <s v="Venley"/>
        <s v="For Bare Feet"/>
        <s v="Jardine Associates"/>
        <s v="Little Earth Productions"/>
        <s v="Neil Enterprises"/>
        <s v="Spirit Products"/>
        <s v="Strideline"/>
        <s v="Twin City Knitting Co. "/>
        <s v="University Girls"/>
        <s v="Victory Tailgate"/>
        <s v="Creative Apparel Concepts"/>
        <s v="Royce Apparel"/>
        <s v="GameDay Couture"/>
        <s v="Spirit Activewear"/>
        <s v="Aminco International"/>
        <s v="Groove Ventures"/>
        <s v="Herff Jones"/>
        <s v="Jostens"/>
        <s v="Kitty Keller Designs"/>
        <s v="LaDiva Sport"/>
        <s v="LogoArt"/>
        <s v="LXG"/>
        <s v="Midwest College Marketing"/>
        <s v="MP Direct"/>
        <s v="Rico Industries / Tag Express"/>
        <s v="Style Pasifika International"/>
        <s v="Wincraft"/>
        <s v="Centon Electronics"/>
        <s v="Great American Products"/>
        <s v="Kolder Incorporated"/>
        <s v="Logo Brands"/>
        <s v="The Memory Company"/>
        <s v="Samsill Corporation"/>
        <s v="Storm Duds Raingear"/>
        <s v="Team Golf"/>
        <s v="Worthy Promotional Products"/>
        <s v="Boelter Brands"/>
        <s v="The Fanatic Group"/>
        <s v="GameTime Sidekicks"/>
        <s v="K &amp; M / Nordic Co."/>
        <s v="New Thermo Serv Ltd."/>
        <s v="R.F.S.J."/>
        <s v="Simple Modern"/>
        <s v="Roaring Spring Blank Book Co. "/>
        <s v="Tervis Tumbler Company"/>
        <s v="Tru Flask"/>
        <s v="Maximum Promotions"/>
        <s v="Prints Charming"/>
        <s v="Sewing Concepts"/>
        <s v="SWEN Products Inc."/>
        <s v="Timeless Etchings"/>
        <s v="University Blanket &amp; Flag"/>
        <s v="Wild Sales"/>
        <s v="CDI Corp."/>
        <s v="Church Hill Classics"/>
        <s v="Schutt Sports"/>
        <s v="Signature Announcements"/>
        <s v="University Frames"/>
        <s v="Thirstystone Resources"/>
        <s v="Four Point Products"/>
        <s v="Projectitt LLC"/>
        <s v="Strand Art Company"/>
        <s v="Flag Stamp &amp; Engraving"/>
        <s v="Collegiate Pacific"/>
        <s v="All Star Dogs"/>
        <s v="Harland Clarke Corp."/>
        <s v="House of Doolittle"/>
        <s v="Baden Sports"/>
        <s v="Ping"/>
        <s v="Mascot Factory"/>
        <s v="Panini America"/>
      </sharedItems>
    </cacheField>
  </cacheFields>
  <extLst>
    <ext xmlns:x14="http://schemas.microsoft.com/office/spreadsheetml/2009/9/main" uri="{725AE2AE-9491-48be-B2B4-4EB974FC3084}">
      <x14:pivotCacheDefinition pivotCacheId="189305767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28">
  <r>
    <x v="0"/>
    <x v="0"/>
    <x v="0"/>
    <x v="0"/>
    <x v="0"/>
  </r>
  <r>
    <x v="1"/>
    <x v="0"/>
    <x v="0"/>
    <x v="0"/>
    <x v="1"/>
  </r>
  <r>
    <x v="0"/>
    <x v="0"/>
    <x v="0"/>
    <x v="0"/>
    <x v="2"/>
  </r>
  <r>
    <x v="0"/>
    <x v="0"/>
    <x v="0"/>
    <x v="0"/>
    <x v="3"/>
  </r>
  <r>
    <x v="0"/>
    <x v="0"/>
    <x v="0"/>
    <x v="0"/>
    <x v="4"/>
  </r>
  <r>
    <x v="1"/>
    <x v="0"/>
    <x v="0"/>
    <x v="0"/>
    <x v="5"/>
  </r>
  <r>
    <x v="1"/>
    <x v="0"/>
    <x v="0"/>
    <x v="0"/>
    <x v="6"/>
  </r>
  <r>
    <x v="1"/>
    <x v="0"/>
    <x v="0"/>
    <x v="0"/>
    <x v="7"/>
  </r>
  <r>
    <x v="1"/>
    <x v="0"/>
    <x v="0"/>
    <x v="0"/>
    <x v="8"/>
  </r>
  <r>
    <x v="1"/>
    <x v="0"/>
    <x v="0"/>
    <x v="0"/>
    <x v="9"/>
  </r>
  <r>
    <x v="1"/>
    <x v="0"/>
    <x v="0"/>
    <x v="0"/>
    <x v="10"/>
  </r>
  <r>
    <x v="1"/>
    <x v="0"/>
    <x v="0"/>
    <x v="0"/>
    <x v="11"/>
  </r>
  <r>
    <x v="0"/>
    <x v="0"/>
    <x v="0"/>
    <x v="0"/>
    <x v="12"/>
  </r>
  <r>
    <x v="0"/>
    <x v="0"/>
    <x v="0"/>
    <x v="0"/>
    <x v="13"/>
  </r>
  <r>
    <x v="1"/>
    <x v="0"/>
    <x v="0"/>
    <x v="0"/>
    <x v="14"/>
  </r>
  <r>
    <x v="0"/>
    <x v="0"/>
    <x v="0"/>
    <x v="0"/>
    <x v="15"/>
  </r>
  <r>
    <x v="0"/>
    <x v="0"/>
    <x v="0"/>
    <x v="0"/>
    <x v="16"/>
  </r>
  <r>
    <x v="0"/>
    <x v="0"/>
    <x v="0"/>
    <x v="0"/>
    <x v="17"/>
  </r>
  <r>
    <x v="1"/>
    <x v="0"/>
    <x v="0"/>
    <x v="0"/>
    <x v="18"/>
  </r>
  <r>
    <x v="1"/>
    <x v="0"/>
    <x v="0"/>
    <x v="0"/>
    <x v="19"/>
  </r>
  <r>
    <x v="1"/>
    <x v="0"/>
    <x v="0"/>
    <x v="0"/>
    <x v="20"/>
  </r>
  <r>
    <x v="1"/>
    <x v="0"/>
    <x v="0"/>
    <x v="0"/>
    <x v="21"/>
  </r>
  <r>
    <x v="0"/>
    <x v="0"/>
    <x v="0"/>
    <x v="0"/>
    <x v="22"/>
  </r>
  <r>
    <x v="0"/>
    <x v="0"/>
    <x v="0"/>
    <x v="0"/>
    <x v="23"/>
  </r>
  <r>
    <x v="0"/>
    <x v="0"/>
    <x v="0"/>
    <x v="0"/>
    <x v="24"/>
  </r>
  <r>
    <x v="0"/>
    <x v="0"/>
    <x v="0"/>
    <x v="0"/>
    <x v="25"/>
  </r>
  <r>
    <x v="0"/>
    <x v="0"/>
    <x v="0"/>
    <x v="0"/>
    <x v="26"/>
  </r>
  <r>
    <x v="0"/>
    <x v="0"/>
    <x v="0"/>
    <x v="0"/>
    <x v="27"/>
  </r>
  <r>
    <x v="1"/>
    <x v="0"/>
    <x v="0"/>
    <x v="0"/>
    <x v="28"/>
  </r>
  <r>
    <x v="2"/>
    <x v="0"/>
    <x v="0"/>
    <x v="0"/>
    <x v="29"/>
  </r>
  <r>
    <x v="1"/>
    <x v="0"/>
    <x v="0"/>
    <x v="0"/>
    <x v="30"/>
  </r>
  <r>
    <x v="0"/>
    <x v="0"/>
    <x v="0"/>
    <x v="0"/>
    <x v="31"/>
  </r>
  <r>
    <x v="0"/>
    <x v="0"/>
    <x v="0"/>
    <x v="0"/>
    <x v="32"/>
  </r>
  <r>
    <x v="1"/>
    <x v="0"/>
    <x v="0"/>
    <x v="0"/>
    <x v="33"/>
  </r>
  <r>
    <x v="1"/>
    <x v="0"/>
    <x v="0"/>
    <x v="0"/>
    <x v="34"/>
  </r>
  <r>
    <x v="1"/>
    <x v="0"/>
    <x v="0"/>
    <x v="0"/>
    <x v="35"/>
  </r>
  <r>
    <x v="1"/>
    <x v="0"/>
    <x v="0"/>
    <x v="0"/>
    <x v="36"/>
  </r>
  <r>
    <x v="0"/>
    <x v="0"/>
    <x v="0"/>
    <x v="0"/>
    <x v="37"/>
  </r>
  <r>
    <x v="0"/>
    <x v="0"/>
    <x v="0"/>
    <x v="0"/>
    <x v="38"/>
  </r>
  <r>
    <x v="1"/>
    <x v="0"/>
    <x v="0"/>
    <x v="0"/>
    <x v="39"/>
  </r>
  <r>
    <x v="0"/>
    <x v="0"/>
    <x v="0"/>
    <x v="0"/>
    <x v="40"/>
  </r>
  <r>
    <x v="1"/>
    <x v="0"/>
    <x v="0"/>
    <x v="0"/>
    <x v="41"/>
  </r>
  <r>
    <x v="0"/>
    <x v="0"/>
    <x v="0"/>
    <x v="0"/>
    <x v="42"/>
  </r>
  <r>
    <x v="0"/>
    <x v="0"/>
    <x v="0"/>
    <x v="0"/>
    <x v="43"/>
  </r>
  <r>
    <x v="1"/>
    <x v="0"/>
    <x v="1"/>
    <x v="1"/>
    <x v="1"/>
  </r>
  <r>
    <x v="1"/>
    <x v="0"/>
    <x v="1"/>
    <x v="1"/>
    <x v="5"/>
  </r>
  <r>
    <x v="1"/>
    <x v="0"/>
    <x v="1"/>
    <x v="1"/>
    <x v="6"/>
  </r>
  <r>
    <x v="1"/>
    <x v="0"/>
    <x v="1"/>
    <x v="1"/>
    <x v="7"/>
  </r>
  <r>
    <x v="1"/>
    <x v="0"/>
    <x v="1"/>
    <x v="1"/>
    <x v="8"/>
  </r>
  <r>
    <x v="1"/>
    <x v="0"/>
    <x v="1"/>
    <x v="1"/>
    <x v="9"/>
  </r>
  <r>
    <x v="1"/>
    <x v="0"/>
    <x v="1"/>
    <x v="1"/>
    <x v="10"/>
  </r>
  <r>
    <x v="1"/>
    <x v="0"/>
    <x v="1"/>
    <x v="1"/>
    <x v="44"/>
  </r>
  <r>
    <x v="1"/>
    <x v="0"/>
    <x v="1"/>
    <x v="1"/>
    <x v="11"/>
  </r>
  <r>
    <x v="0"/>
    <x v="0"/>
    <x v="1"/>
    <x v="1"/>
    <x v="12"/>
  </r>
  <r>
    <x v="1"/>
    <x v="0"/>
    <x v="1"/>
    <x v="1"/>
    <x v="14"/>
  </r>
  <r>
    <x v="1"/>
    <x v="0"/>
    <x v="1"/>
    <x v="1"/>
    <x v="18"/>
  </r>
  <r>
    <x v="1"/>
    <x v="0"/>
    <x v="1"/>
    <x v="1"/>
    <x v="19"/>
  </r>
  <r>
    <x v="1"/>
    <x v="0"/>
    <x v="1"/>
    <x v="1"/>
    <x v="20"/>
  </r>
  <r>
    <x v="1"/>
    <x v="0"/>
    <x v="1"/>
    <x v="1"/>
    <x v="21"/>
  </r>
  <r>
    <x v="0"/>
    <x v="0"/>
    <x v="1"/>
    <x v="1"/>
    <x v="45"/>
  </r>
  <r>
    <x v="1"/>
    <x v="0"/>
    <x v="1"/>
    <x v="1"/>
    <x v="28"/>
  </r>
  <r>
    <x v="1"/>
    <x v="0"/>
    <x v="1"/>
    <x v="1"/>
    <x v="30"/>
  </r>
  <r>
    <x v="0"/>
    <x v="0"/>
    <x v="1"/>
    <x v="1"/>
    <x v="46"/>
  </r>
  <r>
    <x v="1"/>
    <x v="0"/>
    <x v="1"/>
    <x v="1"/>
    <x v="33"/>
  </r>
  <r>
    <x v="1"/>
    <x v="0"/>
    <x v="1"/>
    <x v="1"/>
    <x v="34"/>
  </r>
  <r>
    <x v="1"/>
    <x v="0"/>
    <x v="1"/>
    <x v="1"/>
    <x v="35"/>
  </r>
  <r>
    <x v="1"/>
    <x v="0"/>
    <x v="1"/>
    <x v="1"/>
    <x v="36"/>
  </r>
  <r>
    <x v="0"/>
    <x v="0"/>
    <x v="1"/>
    <x v="1"/>
    <x v="38"/>
  </r>
  <r>
    <x v="1"/>
    <x v="0"/>
    <x v="1"/>
    <x v="1"/>
    <x v="39"/>
  </r>
  <r>
    <x v="1"/>
    <x v="0"/>
    <x v="1"/>
    <x v="1"/>
    <x v="41"/>
  </r>
  <r>
    <x v="0"/>
    <x v="0"/>
    <x v="1"/>
    <x v="2"/>
    <x v="0"/>
  </r>
  <r>
    <x v="0"/>
    <x v="0"/>
    <x v="1"/>
    <x v="2"/>
    <x v="47"/>
  </r>
  <r>
    <x v="1"/>
    <x v="0"/>
    <x v="1"/>
    <x v="2"/>
    <x v="1"/>
  </r>
  <r>
    <x v="0"/>
    <x v="0"/>
    <x v="1"/>
    <x v="2"/>
    <x v="2"/>
  </r>
  <r>
    <x v="0"/>
    <x v="0"/>
    <x v="1"/>
    <x v="2"/>
    <x v="3"/>
  </r>
  <r>
    <x v="0"/>
    <x v="0"/>
    <x v="1"/>
    <x v="2"/>
    <x v="48"/>
  </r>
  <r>
    <x v="0"/>
    <x v="0"/>
    <x v="1"/>
    <x v="2"/>
    <x v="4"/>
  </r>
  <r>
    <x v="1"/>
    <x v="0"/>
    <x v="1"/>
    <x v="2"/>
    <x v="5"/>
  </r>
  <r>
    <x v="0"/>
    <x v="0"/>
    <x v="1"/>
    <x v="2"/>
    <x v="49"/>
  </r>
  <r>
    <x v="1"/>
    <x v="0"/>
    <x v="1"/>
    <x v="2"/>
    <x v="6"/>
  </r>
  <r>
    <x v="1"/>
    <x v="0"/>
    <x v="1"/>
    <x v="2"/>
    <x v="7"/>
  </r>
  <r>
    <x v="1"/>
    <x v="0"/>
    <x v="1"/>
    <x v="2"/>
    <x v="8"/>
  </r>
  <r>
    <x v="1"/>
    <x v="0"/>
    <x v="1"/>
    <x v="2"/>
    <x v="9"/>
  </r>
  <r>
    <x v="1"/>
    <x v="0"/>
    <x v="1"/>
    <x v="2"/>
    <x v="10"/>
  </r>
  <r>
    <x v="1"/>
    <x v="0"/>
    <x v="1"/>
    <x v="2"/>
    <x v="44"/>
  </r>
  <r>
    <x v="0"/>
    <x v="0"/>
    <x v="1"/>
    <x v="2"/>
    <x v="50"/>
  </r>
  <r>
    <x v="1"/>
    <x v="0"/>
    <x v="1"/>
    <x v="2"/>
    <x v="11"/>
  </r>
  <r>
    <x v="0"/>
    <x v="0"/>
    <x v="1"/>
    <x v="2"/>
    <x v="13"/>
  </r>
  <r>
    <x v="0"/>
    <x v="0"/>
    <x v="1"/>
    <x v="2"/>
    <x v="51"/>
  </r>
  <r>
    <x v="1"/>
    <x v="0"/>
    <x v="1"/>
    <x v="2"/>
    <x v="14"/>
  </r>
  <r>
    <x v="0"/>
    <x v="0"/>
    <x v="1"/>
    <x v="2"/>
    <x v="15"/>
  </r>
  <r>
    <x v="0"/>
    <x v="0"/>
    <x v="1"/>
    <x v="2"/>
    <x v="17"/>
  </r>
  <r>
    <x v="0"/>
    <x v="0"/>
    <x v="1"/>
    <x v="2"/>
    <x v="52"/>
  </r>
  <r>
    <x v="1"/>
    <x v="0"/>
    <x v="1"/>
    <x v="2"/>
    <x v="18"/>
  </r>
  <r>
    <x v="0"/>
    <x v="0"/>
    <x v="1"/>
    <x v="2"/>
    <x v="53"/>
  </r>
  <r>
    <x v="1"/>
    <x v="0"/>
    <x v="1"/>
    <x v="2"/>
    <x v="19"/>
  </r>
  <r>
    <x v="0"/>
    <x v="0"/>
    <x v="1"/>
    <x v="2"/>
    <x v="54"/>
  </r>
  <r>
    <x v="0"/>
    <x v="0"/>
    <x v="1"/>
    <x v="2"/>
    <x v="55"/>
  </r>
  <r>
    <x v="1"/>
    <x v="0"/>
    <x v="1"/>
    <x v="2"/>
    <x v="20"/>
  </r>
  <r>
    <x v="1"/>
    <x v="0"/>
    <x v="1"/>
    <x v="2"/>
    <x v="21"/>
  </r>
  <r>
    <x v="1"/>
    <x v="0"/>
    <x v="1"/>
    <x v="2"/>
    <x v="56"/>
  </r>
  <r>
    <x v="0"/>
    <x v="0"/>
    <x v="1"/>
    <x v="2"/>
    <x v="57"/>
  </r>
  <r>
    <x v="0"/>
    <x v="0"/>
    <x v="1"/>
    <x v="2"/>
    <x v="23"/>
  </r>
  <r>
    <x v="0"/>
    <x v="0"/>
    <x v="1"/>
    <x v="2"/>
    <x v="58"/>
  </r>
  <r>
    <x v="0"/>
    <x v="0"/>
    <x v="1"/>
    <x v="2"/>
    <x v="24"/>
  </r>
  <r>
    <x v="0"/>
    <x v="0"/>
    <x v="1"/>
    <x v="2"/>
    <x v="59"/>
  </r>
  <r>
    <x v="0"/>
    <x v="0"/>
    <x v="1"/>
    <x v="2"/>
    <x v="60"/>
  </r>
  <r>
    <x v="0"/>
    <x v="0"/>
    <x v="1"/>
    <x v="2"/>
    <x v="45"/>
  </r>
  <r>
    <x v="0"/>
    <x v="0"/>
    <x v="1"/>
    <x v="2"/>
    <x v="27"/>
  </r>
  <r>
    <x v="1"/>
    <x v="0"/>
    <x v="1"/>
    <x v="2"/>
    <x v="28"/>
  </r>
  <r>
    <x v="2"/>
    <x v="0"/>
    <x v="1"/>
    <x v="2"/>
    <x v="29"/>
  </r>
  <r>
    <x v="1"/>
    <x v="0"/>
    <x v="1"/>
    <x v="2"/>
    <x v="30"/>
  </r>
  <r>
    <x v="0"/>
    <x v="0"/>
    <x v="1"/>
    <x v="2"/>
    <x v="31"/>
  </r>
  <r>
    <x v="0"/>
    <x v="0"/>
    <x v="1"/>
    <x v="2"/>
    <x v="61"/>
  </r>
  <r>
    <x v="0"/>
    <x v="0"/>
    <x v="1"/>
    <x v="2"/>
    <x v="62"/>
  </r>
  <r>
    <x v="0"/>
    <x v="0"/>
    <x v="1"/>
    <x v="2"/>
    <x v="46"/>
  </r>
  <r>
    <x v="1"/>
    <x v="0"/>
    <x v="1"/>
    <x v="2"/>
    <x v="33"/>
  </r>
  <r>
    <x v="1"/>
    <x v="0"/>
    <x v="1"/>
    <x v="2"/>
    <x v="34"/>
  </r>
  <r>
    <x v="1"/>
    <x v="0"/>
    <x v="1"/>
    <x v="2"/>
    <x v="35"/>
  </r>
  <r>
    <x v="1"/>
    <x v="0"/>
    <x v="1"/>
    <x v="2"/>
    <x v="36"/>
  </r>
  <r>
    <x v="0"/>
    <x v="0"/>
    <x v="1"/>
    <x v="2"/>
    <x v="38"/>
  </r>
  <r>
    <x v="1"/>
    <x v="0"/>
    <x v="1"/>
    <x v="2"/>
    <x v="39"/>
  </r>
  <r>
    <x v="0"/>
    <x v="0"/>
    <x v="1"/>
    <x v="2"/>
    <x v="63"/>
  </r>
  <r>
    <x v="0"/>
    <x v="0"/>
    <x v="1"/>
    <x v="2"/>
    <x v="64"/>
  </r>
  <r>
    <x v="0"/>
    <x v="0"/>
    <x v="1"/>
    <x v="2"/>
    <x v="40"/>
  </r>
  <r>
    <x v="1"/>
    <x v="0"/>
    <x v="1"/>
    <x v="2"/>
    <x v="41"/>
  </r>
  <r>
    <x v="0"/>
    <x v="0"/>
    <x v="1"/>
    <x v="2"/>
    <x v="65"/>
  </r>
  <r>
    <x v="0"/>
    <x v="0"/>
    <x v="1"/>
    <x v="2"/>
    <x v="43"/>
  </r>
  <r>
    <x v="0"/>
    <x v="0"/>
    <x v="1"/>
    <x v="3"/>
    <x v="26"/>
  </r>
  <r>
    <x v="0"/>
    <x v="0"/>
    <x v="1"/>
    <x v="3"/>
    <x v="0"/>
  </r>
  <r>
    <x v="1"/>
    <x v="0"/>
    <x v="1"/>
    <x v="3"/>
    <x v="1"/>
  </r>
  <r>
    <x v="0"/>
    <x v="0"/>
    <x v="1"/>
    <x v="3"/>
    <x v="2"/>
  </r>
  <r>
    <x v="0"/>
    <x v="0"/>
    <x v="1"/>
    <x v="3"/>
    <x v="3"/>
  </r>
  <r>
    <x v="1"/>
    <x v="0"/>
    <x v="1"/>
    <x v="3"/>
    <x v="5"/>
  </r>
  <r>
    <x v="1"/>
    <x v="0"/>
    <x v="1"/>
    <x v="3"/>
    <x v="6"/>
  </r>
  <r>
    <x v="1"/>
    <x v="0"/>
    <x v="1"/>
    <x v="3"/>
    <x v="7"/>
  </r>
  <r>
    <x v="1"/>
    <x v="0"/>
    <x v="1"/>
    <x v="3"/>
    <x v="8"/>
  </r>
  <r>
    <x v="1"/>
    <x v="0"/>
    <x v="1"/>
    <x v="3"/>
    <x v="9"/>
  </r>
  <r>
    <x v="1"/>
    <x v="0"/>
    <x v="1"/>
    <x v="3"/>
    <x v="10"/>
  </r>
  <r>
    <x v="1"/>
    <x v="0"/>
    <x v="1"/>
    <x v="3"/>
    <x v="44"/>
  </r>
  <r>
    <x v="1"/>
    <x v="0"/>
    <x v="1"/>
    <x v="3"/>
    <x v="11"/>
  </r>
  <r>
    <x v="0"/>
    <x v="0"/>
    <x v="1"/>
    <x v="3"/>
    <x v="13"/>
  </r>
  <r>
    <x v="1"/>
    <x v="0"/>
    <x v="1"/>
    <x v="3"/>
    <x v="14"/>
  </r>
  <r>
    <x v="1"/>
    <x v="0"/>
    <x v="1"/>
    <x v="3"/>
    <x v="18"/>
  </r>
  <r>
    <x v="1"/>
    <x v="0"/>
    <x v="1"/>
    <x v="3"/>
    <x v="19"/>
  </r>
  <r>
    <x v="0"/>
    <x v="0"/>
    <x v="1"/>
    <x v="3"/>
    <x v="55"/>
  </r>
  <r>
    <x v="1"/>
    <x v="0"/>
    <x v="1"/>
    <x v="3"/>
    <x v="20"/>
  </r>
  <r>
    <x v="1"/>
    <x v="0"/>
    <x v="1"/>
    <x v="3"/>
    <x v="21"/>
  </r>
  <r>
    <x v="1"/>
    <x v="0"/>
    <x v="1"/>
    <x v="3"/>
    <x v="56"/>
  </r>
  <r>
    <x v="0"/>
    <x v="0"/>
    <x v="1"/>
    <x v="3"/>
    <x v="47"/>
  </r>
  <r>
    <x v="0"/>
    <x v="0"/>
    <x v="1"/>
    <x v="3"/>
    <x v="66"/>
  </r>
  <r>
    <x v="0"/>
    <x v="0"/>
    <x v="1"/>
    <x v="3"/>
    <x v="58"/>
  </r>
  <r>
    <x v="0"/>
    <x v="0"/>
    <x v="1"/>
    <x v="3"/>
    <x v="24"/>
  </r>
  <r>
    <x v="0"/>
    <x v="0"/>
    <x v="1"/>
    <x v="3"/>
    <x v="25"/>
  </r>
  <r>
    <x v="1"/>
    <x v="0"/>
    <x v="1"/>
    <x v="3"/>
    <x v="28"/>
  </r>
  <r>
    <x v="2"/>
    <x v="0"/>
    <x v="1"/>
    <x v="3"/>
    <x v="29"/>
  </r>
  <r>
    <x v="1"/>
    <x v="0"/>
    <x v="1"/>
    <x v="3"/>
    <x v="30"/>
  </r>
  <r>
    <x v="0"/>
    <x v="0"/>
    <x v="1"/>
    <x v="3"/>
    <x v="31"/>
  </r>
  <r>
    <x v="0"/>
    <x v="0"/>
    <x v="1"/>
    <x v="3"/>
    <x v="62"/>
  </r>
  <r>
    <x v="0"/>
    <x v="0"/>
    <x v="1"/>
    <x v="3"/>
    <x v="32"/>
  </r>
  <r>
    <x v="0"/>
    <x v="0"/>
    <x v="1"/>
    <x v="3"/>
    <x v="46"/>
  </r>
  <r>
    <x v="1"/>
    <x v="0"/>
    <x v="1"/>
    <x v="3"/>
    <x v="33"/>
  </r>
  <r>
    <x v="1"/>
    <x v="0"/>
    <x v="1"/>
    <x v="3"/>
    <x v="34"/>
  </r>
  <r>
    <x v="1"/>
    <x v="0"/>
    <x v="1"/>
    <x v="3"/>
    <x v="35"/>
  </r>
  <r>
    <x v="1"/>
    <x v="0"/>
    <x v="1"/>
    <x v="3"/>
    <x v="36"/>
  </r>
  <r>
    <x v="0"/>
    <x v="0"/>
    <x v="1"/>
    <x v="3"/>
    <x v="37"/>
  </r>
  <r>
    <x v="0"/>
    <x v="0"/>
    <x v="1"/>
    <x v="3"/>
    <x v="38"/>
  </r>
  <r>
    <x v="1"/>
    <x v="0"/>
    <x v="1"/>
    <x v="3"/>
    <x v="39"/>
  </r>
  <r>
    <x v="0"/>
    <x v="0"/>
    <x v="1"/>
    <x v="3"/>
    <x v="63"/>
  </r>
  <r>
    <x v="1"/>
    <x v="0"/>
    <x v="1"/>
    <x v="3"/>
    <x v="41"/>
  </r>
  <r>
    <x v="0"/>
    <x v="0"/>
    <x v="1"/>
    <x v="3"/>
    <x v="65"/>
  </r>
  <r>
    <x v="0"/>
    <x v="0"/>
    <x v="1"/>
    <x v="3"/>
    <x v="43"/>
  </r>
  <r>
    <x v="0"/>
    <x v="0"/>
    <x v="1"/>
    <x v="3"/>
    <x v="67"/>
  </r>
  <r>
    <x v="1"/>
    <x v="0"/>
    <x v="1"/>
    <x v="4"/>
    <x v="1"/>
  </r>
  <r>
    <x v="0"/>
    <x v="0"/>
    <x v="1"/>
    <x v="4"/>
    <x v="2"/>
  </r>
  <r>
    <x v="0"/>
    <x v="0"/>
    <x v="1"/>
    <x v="4"/>
    <x v="3"/>
  </r>
  <r>
    <x v="1"/>
    <x v="0"/>
    <x v="1"/>
    <x v="4"/>
    <x v="5"/>
  </r>
  <r>
    <x v="1"/>
    <x v="0"/>
    <x v="1"/>
    <x v="4"/>
    <x v="6"/>
  </r>
  <r>
    <x v="1"/>
    <x v="0"/>
    <x v="1"/>
    <x v="4"/>
    <x v="7"/>
  </r>
  <r>
    <x v="1"/>
    <x v="0"/>
    <x v="1"/>
    <x v="4"/>
    <x v="8"/>
  </r>
  <r>
    <x v="1"/>
    <x v="0"/>
    <x v="1"/>
    <x v="4"/>
    <x v="9"/>
  </r>
  <r>
    <x v="1"/>
    <x v="0"/>
    <x v="1"/>
    <x v="4"/>
    <x v="10"/>
  </r>
  <r>
    <x v="1"/>
    <x v="0"/>
    <x v="1"/>
    <x v="4"/>
    <x v="44"/>
  </r>
  <r>
    <x v="1"/>
    <x v="0"/>
    <x v="1"/>
    <x v="4"/>
    <x v="11"/>
  </r>
  <r>
    <x v="1"/>
    <x v="0"/>
    <x v="1"/>
    <x v="4"/>
    <x v="14"/>
  </r>
  <r>
    <x v="0"/>
    <x v="0"/>
    <x v="1"/>
    <x v="4"/>
    <x v="17"/>
  </r>
  <r>
    <x v="1"/>
    <x v="0"/>
    <x v="1"/>
    <x v="4"/>
    <x v="18"/>
  </r>
  <r>
    <x v="1"/>
    <x v="0"/>
    <x v="1"/>
    <x v="4"/>
    <x v="19"/>
  </r>
  <r>
    <x v="0"/>
    <x v="0"/>
    <x v="1"/>
    <x v="4"/>
    <x v="55"/>
  </r>
  <r>
    <x v="1"/>
    <x v="0"/>
    <x v="1"/>
    <x v="4"/>
    <x v="20"/>
  </r>
  <r>
    <x v="1"/>
    <x v="0"/>
    <x v="1"/>
    <x v="4"/>
    <x v="21"/>
  </r>
  <r>
    <x v="0"/>
    <x v="0"/>
    <x v="1"/>
    <x v="4"/>
    <x v="47"/>
  </r>
  <r>
    <x v="0"/>
    <x v="0"/>
    <x v="1"/>
    <x v="4"/>
    <x v="66"/>
  </r>
  <r>
    <x v="0"/>
    <x v="0"/>
    <x v="1"/>
    <x v="4"/>
    <x v="68"/>
  </r>
  <r>
    <x v="0"/>
    <x v="0"/>
    <x v="1"/>
    <x v="4"/>
    <x v="23"/>
  </r>
  <r>
    <x v="0"/>
    <x v="0"/>
    <x v="1"/>
    <x v="4"/>
    <x v="24"/>
  </r>
  <r>
    <x v="1"/>
    <x v="0"/>
    <x v="1"/>
    <x v="4"/>
    <x v="28"/>
  </r>
  <r>
    <x v="1"/>
    <x v="0"/>
    <x v="1"/>
    <x v="4"/>
    <x v="30"/>
  </r>
  <r>
    <x v="0"/>
    <x v="0"/>
    <x v="1"/>
    <x v="4"/>
    <x v="31"/>
  </r>
  <r>
    <x v="0"/>
    <x v="0"/>
    <x v="1"/>
    <x v="4"/>
    <x v="69"/>
  </r>
  <r>
    <x v="0"/>
    <x v="0"/>
    <x v="1"/>
    <x v="4"/>
    <x v="61"/>
  </r>
  <r>
    <x v="0"/>
    <x v="0"/>
    <x v="1"/>
    <x v="4"/>
    <x v="46"/>
  </r>
  <r>
    <x v="1"/>
    <x v="0"/>
    <x v="1"/>
    <x v="4"/>
    <x v="33"/>
  </r>
  <r>
    <x v="1"/>
    <x v="0"/>
    <x v="1"/>
    <x v="4"/>
    <x v="34"/>
  </r>
  <r>
    <x v="1"/>
    <x v="0"/>
    <x v="1"/>
    <x v="4"/>
    <x v="35"/>
  </r>
  <r>
    <x v="1"/>
    <x v="0"/>
    <x v="1"/>
    <x v="4"/>
    <x v="36"/>
  </r>
  <r>
    <x v="1"/>
    <x v="0"/>
    <x v="1"/>
    <x v="4"/>
    <x v="39"/>
  </r>
  <r>
    <x v="0"/>
    <x v="0"/>
    <x v="1"/>
    <x v="4"/>
    <x v="40"/>
  </r>
  <r>
    <x v="1"/>
    <x v="0"/>
    <x v="1"/>
    <x v="4"/>
    <x v="41"/>
  </r>
  <r>
    <x v="0"/>
    <x v="0"/>
    <x v="1"/>
    <x v="5"/>
    <x v="0"/>
  </r>
  <r>
    <x v="1"/>
    <x v="0"/>
    <x v="1"/>
    <x v="5"/>
    <x v="1"/>
  </r>
  <r>
    <x v="0"/>
    <x v="0"/>
    <x v="1"/>
    <x v="5"/>
    <x v="2"/>
  </r>
  <r>
    <x v="0"/>
    <x v="0"/>
    <x v="1"/>
    <x v="5"/>
    <x v="3"/>
  </r>
  <r>
    <x v="0"/>
    <x v="0"/>
    <x v="1"/>
    <x v="5"/>
    <x v="70"/>
  </r>
  <r>
    <x v="1"/>
    <x v="0"/>
    <x v="1"/>
    <x v="5"/>
    <x v="71"/>
  </r>
  <r>
    <x v="1"/>
    <x v="0"/>
    <x v="1"/>
    <x v="5"/>
    <x v="5"/>
  </r>
  <r>
    <x v="0"/>
    <x v="0"/>
    <x v="1"/>
    <x v="5"/>
    <x v="49"/>
  </r>
  <r>
    <x v="1"/>
    <x v="0"/>
    <x v="1"/>
    <x v="5"/>
    <x v="6"/>
  </r>
  <r>
    <x v="1"/>
    <x v="0"/>
    <x v="1"/>
    <x v="5"/>
    <x v="7"/>
  </r>
  <r>
    <x v="1"/>
    <x v="0"/>
    <x v="1"/>
    <x v="5"/>
    <x v="8"/>
  </r>
  <r>
    <x v="1"/>
    <x v="0"/>
    <x v="1"/>
    <x v="5"/>
    <x v="10"/>
  </r>
  <r>
    <x v="1"/>
    <x v="0"/>
    <x v="1"/>
    <x v="5"/>
    <x v="44"/>
  </r>
  <r>
    <x v="0"/>
    <x v="0"/>
    <x v="1"/>
    <x v="5"/>
    <x v="50"/>
  </r>
  <r>
    <x v="1"/>
    <x v="0"/>
    <x v="1"/>
    <x v="5"/>
    <x v="11"/>
  </r>
  <r>
    <x v="0"/>
    <x v="0"/>
    <x v="1"/>
    <x v="5"/>
    <x v="13"/>
  </r>
  <r>
    <x v="0"/>
    <x v="0"/>
    <x v="1"/>
    <x v="5"/>
    <x v="51"/>
  </r>
  <r>
    <x v="1"/>
    <x v="0"/>
    <x v="1"/>
    <x v="5"/>
    <x v="14"/>
  </r>
  <r>
    <x v="0"/>
    <x v="0"/>
    <x v="1"/>
    <x v="5"/>
    <x v="17"/>
  </r>
  <r>
    <x v="0"/>
    <x v="0"/>
    <x v="1"/>
    <x v="5"/>
    <x v="52"/>
  </r>
  <r>
    <x v="1"/>
    <x v="0"/>
    <x v="1"/>
    <x v="5"/>
    <x v="18"/>
  </r>
  <r>
    <x v="0"/>
    <x v="0"/>
    <x v="1"/>
    <x v="5"/>
    <x v="53"/>
  </r>
  <r>
    <x v="1"/>
    <x v="0"/>
    <x v="1"/>
    <x v="5"/>
    <x v="19"/>
  </r>
  <r>
    <x v="1"/>
    <x v="0"/>
    <x v="1"/>
    <x v="5"/>
    <x v="20"/>
  </r>
  <r>
    <x v="1"/>
    <x v="0"/>
    <x v="1"/>
    <x v="5"/>
    <x v="21"/>
  </r>
  <r>
    <x v="1"/>
    <x v="0"/>
    <x v="1"/>
    <x v="5"/>
    <x v="56"/>
  </r>
  <r>
    <x v="0"/>
    <x v="0"/>
    <x v="1"/>
    <x v="5"/>
    <x v="47"/>
  </r>
  <r>
    <x v="0"/>
    <x v="0"/>
    <x v="1"/>
    <x v="5"/>
    <x v="57"/>
  </r>
  <r>
    <x v="0"/>
    <x v="0"/>
    <x v="1"/>
    <x v="5"/>
    <x v="23"/>
  </r>
  <r>
    <x v="0"/>
    <x v="0"/>
    <x v="1"/>
    <x v="5"/>
    <x v="58"/>
  </r>
  <r>
    <x v="0"/>
    <x v="0"/>
    <x v="1"/>
    <x v="5"/>
    <x v="24"/>
  </r>
  <r>
    <x v="0"/>
    <x v="0"/>
    <x v="1"/>
    <x v="5"/>
    <x v="45"/>
  </r>
  <r>
    <x v="0"/>
    <x v="0"/>
    <x v="1"/>
    <x v="5"/>
    <x v="27"/>
  </r>
  <r>
    <x v="1"/>
    <x v="0"/>
    <x v="1"/>
    <x v="5"/>
    <x v="28"/>
  </r>
  <r>
    <x v="2"/>
    <x v="0"/>
    <x v="1"/>
    <x v="5"/>
    <x v="29"/>
  </r>
  <r>
    <x v="1"/>
    <x v="0"/>
    <x v="1"/>
    <x v="5"/>
    <x v="30"/>
  </r>
  <r>
    <x v="0"/>
    <x v="0"/>
    <x v="1"/>
    <x v="5"/>
    <x v="31"/>
  </r>
  <r>
    <x v="0"/>
    <x v="0"/>
    <x v="1"/>
    <x v="5"/>
    <x v="61"/>
  </r>
  <r>
    <x v="0"/>
    <x v="0"/>
    <x v="1"/>
    <x v="5"/>
    <x v="46"/>
  </r>
  <r>
    <x v="1"/>
    <x v="0"/>
    <x v="1"/>
    <x v="5"/>
    <x v="33"/>
  </r>
  <r>
    <x v="1"/>
    <x v="0"/>
    <x v="1"/>
    <x v="5"/>
    <x v="34"/>
  </r>
  <r>
    <x v="1"/>
    <x v="0"/>
    <x v="1"/>
    <x v="5"/>
    <x v="35"/>
  </r>
  <r>
    <x v="1"/>
    <x v="0"/>
    <x v="1"/>
    <x v="5"/>
    <x v="36"/>
  </r>
  <r>
    <x v="0"/>
    <x v="0"/>
    <x v="1"/>
    <x v="5"/>
    <x v="38"/>
  </r>
  <r>
    <x v="1"/>
    <x v="0"/>
    <x v="1"/>
    <x v="5"/>
    <x v="39"/>
  </r>
  <r>
    <x v="0"/>
    <x v="0"/>
    <x v="1"/>
    <x v="5"/>
    <x v="63"/>
  </r>
  <r>
    <x v="0"/>
    <x v="0"/>
    <x v="1"/>
    <x v="5"/>
    <x v="64"/>
  </r>
  <r>
    <x v="0"/>
    <x v="0"/>
    <x v="1"/>
    <x v="5"/>
    <x v="40"/>
  </r>
  <r>
    <x v="1"/>
    <x v="0"/>
    <x v="1"/>
    <x v="5"/>
    <x v="41"/>
  </r>
  <r>
    <x v="0"/>
    <x v="0"/>
    <x v="1"/>
    <x v="5"/>
    <x v="72"/>
  </r>
  <r>
    <x v="1"/>
    <x v="0"/>
    <x v="1"/>
    <x v="6"/>
    <x v="1"/>
  </r>
  <r>
    <x v="0"/>
    <x v="0"/>
    <x v="1"/>
    <x v="6"/>
    <x v="2"/>
  </r>
  <r>
    <x v="0"/>
    <x v="0"/>
    <x v="1"/>
    <x v="6"/>
    <x v="3"/>
  </r>
  <r>
    <x v="0"/>
    <x v="0"/>
    <x v="1"/>
    <x v="6"/>
    <x v="70"/>
  </r>
  <r>
    <x v="1"/>
    <x v="0"/>
    <x v="1"/>
    <x v="6"/>
    <x v="71"/>
  </r>
  <r>
    <x v="1"/>
    <x v="0"/>
    <x v="1"/>
    <x v="6"/>
    <x v="5"/>
  </r>
  <r>
    <x v="1"/>
    <x v="0"/>
    <x v="1"/>
    <x v="6"/>
    <x v="6"/>
  </r>
  <r>
    <x v="1"/>
    <x v="0"/>
    <x v="1"/>
    <x v="6"/>
    <x v="7"/>
  </r>
  <r>
    <x v="1"/>
    <x v="0"/>
    <x v="1"/>
    <x v="6"/>
    <x v="8"/>
  </r>
  <r>
    <x v="1"/>
    <x v="0"/>
    <x v="1"/>
    <x v="6"/>
    <x v="9"/>
  </r>
  <r>
    <x v="1"/>
    <x v="0"/>
    <x v="1"/>
    <x v="6"/>
    <x v="10"/>
  </r>
  <r>
    <x v="1"/>
    <x v="0"/>
    <x v="1"/>
    <x v="6"/>
    <x v="44"/>
  </r>
  <r>
    <x v="1"/>
    <x v="0"/>
    <x v="1"/>
    <x v="6"/>
    <x v="11"/>
  </r>
  <r>
    <x v="1"/>
    <x v="0"/>
    <x v="1"/>
    <x v="6"/>
    <x v="14"/>
  </r>
  <r>
    <x v="0"/>
    <x v="0"/>
    <x v="1"/>
    <x v="6"/>
    <x v="52"/>
  </r>
  <r>
    <x v="1"/>
    <x v="0"/>
    <x v="1"/>
    <x v="6"/>
    <x v="18"/>
  </r>
  <r>
    <x v="0"/>
    <x v="0"/>
    <x v="1"/>
    <x v="6"/>
    <x v="53"/>
  </r>
  <r>
    <x v="1"/>
    <x v="0"/>
    <x v="1"/>
    <x v="6"/>
    <x v="19"/>
  </r>
  <r>
    <x v="1"/>
    <x v="0"/>
    <x v="1"/>
    <x v="6"/>
    <x v="20"/>
  </r>
  <r>
    <x v="1"/>
    <x v="0"/>
    <x v="1"/>
    <x v="6"/>
    <x v="21"/>
  </r>
  <r>
    <x v="0"/>
    <x v="0"/>
    <x v="1"/>
    <x v="6"/>
    <x v="47"/>
  </r>
  <r>
    <x v="0"/>
    <x v="0"/>
    <x v="1"/>
    <x v="6"/>
    <x v="66"/>
  </r>
  <r>
    <x v="1"/>
    <x v="0"/>
    <x v="1"/>
    <x v="6"/>
    <x v="28"/>
  </r>
  <r>
    <x v="2"/>
    <x v="0"/>
    <x v="1"/>
    <x v="6"/>
    <x v="29"/>
  </r>
  <r>
    <x v="1"/>
    <x v="0"/>
    <x v="1"/>
    <x v="6"/>
    <x v="30"/>
  </r>
  <r>
    <x v="0"/>
    <x v="0"/>
    <x v="1"/>
    <x v="6"/>
    <x v="31"/>
  </r>
  <r>
    <x v="0"/>
    <x v="0"/>
    <x v="1"/>
    <x v="6"/>
    <x v="61"/>
  </r>
  <r>
    <x v="0"/>
    <x v="0"/>
    <x v="1"/>
    <x v="6"/>
    <x v="46"/>
  </r>
  <r>
    <x v="1"/>
    <x v="0"/>
    <x v="1"/>
    <x v="6"/>
    <x v="33"/>
  </r>
  <r>
    <x v="1"/>
    <x v="0"/>
    <x v="1"/>
    <x v="6"/>
    <x v="34"/>
  </r>
  <r>
    <x v="1"/>
    <x v="0"/>
    <x v="1"/>
    <x v="6"/>
    <x v="35"/>
  </r>
  <r>
    <x v="1"/>
    <x v="0"/>
    <x v="1"/>
    <x v="6"/>
    <x v="36"/>
  </r>
  <r>
    <x v="1"/>
    <x v="0"/>
    <x v="1"/>
    <x v="6"/>
    <x v="39"/>
  </r>
  <r>
    <x v="0"/>
    <x v="0"/>
    <x v="1"/>
    <x v="6"/>
    <x v="64"/>
  </r>
  <r>
    <x v="1"/>
    <x v="0"/>
    <x v="1"/>
    <x v="6"/>
    <x v="41"/>
  </r>
  <r>
    <x v="0"/>
    <x v="0"/>
    <x v="1"/>
    <x v="7"/>
    <x v="0"/>
  </r>
  <r>
    <x v="1"/>
    <x v="0"/>
    <x v="1"/>
    <x v="7"/>
    <x v="1"/>
  </r>
  <r>
    <x v="0"/>
    <x v="0"/>
    <x v="1"/>
    <x v="7"/>
    <x v="2"/>
  </r>
  <r>
    <x v="0"/>
    <x v="0"/>
    <x v="1"/>
    <x v="7"/>
    <x v="3"/>
  </r>
  <r>
    <x v="0"/>
    <x v="0"/>
    <x v="1"/>
    <x v="7"/>
    <x v="48"/>
  </r>
  <r>
    <x v="0"/>
    <x v="0"/>
    <x v="1"/>
    <x v="7"/>
    <x v="70"/>
  </r>
  <r>
    <x v="1"/>
    <x v="0"/>
    <x v="1"/>
    <x v="7"/>
    <x v="71"/>
  </r>
  <r>
    <x v="0"/>
    <x v="0"/>
    <x v="1"/>
    <x v="7"/>
    <x v="4"/>
  </r>
  <r>
    <x v="1"/>
    <x v="0"/>
    <x v="1"/>
    <x v="7"/>
    <x v="5"/>
  </r>
  <r>
    <x v="0"/>
    <x v="0"/>
    <x v="1"/>
    <x v="7"/>
    <x v="49"/>
  </r>
  <r>
    <x v="1"/>
    <x v="0"/>
    <x v="1"/>
    <x v="7"/>
    <x v="6"/>
  </r>
  <r>
    <x v="1"/>
    <x v="0"/>
    <x v="1"/>
    <x v="7"/>
    <x v="7"/>
  </r>
  <r>
    <x v="1"/>
    <x v="0"/>
    <x v="1"/>
    <x v="7"/>
    <x v="8"/>
  </r>
  <r>
    <x v="1"/>
    <x v="0"/>
    <x v="1"/>
    <x v="7"/>
    <x v="9"/>
  </r>
  <r>
    <x v="1"/>
    <x v="0"/>
    <x v="1"/>
    <x v="7"/>
    <x v="10"/>
  </r>
  <r>
    <x v="1"/>
    <x v="0"/>
    <x v="1"/>
    <x v="7"/>
    <x v="44"/>
  </r>
  <r>
    <x v="0"/>
    <x v="0"/>
    <x v="1"/>
    <x v="7"/>
    <x v="50"/>
  </r>
  <r>
    <x v="1"/>
    <x v="0"/>
    <x v="1"/>
    <x v="7"/>
    <x v="11"/>
  </r>
  <r>
    <x v="0"/>
    <x v="0"/>
    <x v="1"/>
    <x v="7"/>
    <x v="13"/>
  </r>
  <r>
    <x v="0"/>
    <x v="0"/>
    <x v="1"/>
    <x v="7"/>
    <x v="51"/>
  </r>
  <r>
    <x v="1"/>
    <x v="0"/>
    <x v="1"/>
    <x v="7"/>
    <x v="14"/>
  </r>
  <r>
    <x v="0"/>
    <x v="0"/>
    <x v="1"/>
    <x v="7"/>
    <x v="15"/>
  </r>
  <r>
    <x v="0"/>
    <x v="0"/>
    <x v="1"/>
    <x v="7"/>
    <x v="17"/>
  </r>
  <r>
    <x v="0"/>
    <x v="0"/>
    <x v="1"/>
    <x v="7"/>
    <x v="52"/>
  </r>
  <r>
    <x v="1"/>
    <x v="0"/>
    <x v="1"/>
    <x v="7"/>
    <x v="18"/>
  </r>
  <r>
    <x v="0"/>
    <x v="0"/>
    <x v="1"/>
    <x v="7"/>
    <x v="53"/>
  </r>
  <r>
    <x v="1"/>
    <x v="0"/>
    <x v="1"/>
    <x v="7"/>
    <x v="19"/>
  </r>
  <r>
    <x v="1"/>
    <x v="0"/>
    <x v="1"/>
    <x v="7"/>
    <x v="20"/>
  </r>
  <r>
    <x v="1"/>
    <x v="0"/>
    <x v="1"/>
    <x v="7"/>
    <x v="21"/>
  </r>
  <r>
    <x v="1"/>
    <x v="0"/>
    <x v="1"/>
    <x v="7"/>
    <x v="56"/>
  </r>
  <r>
    <x v="0"/>
    <x v="0"/>
    <x v="1"/>
    <x v="7"/>
    <x v="47"/>
  </r>
  <r>
    <x v="0"/>
    <x v="0"/>
    <x v="1"/>
    <x v="7"/>
    <x v="57"/>
  </r>
  <r>
    <x v="0"/>
    <x v="0"/>
    <x v="1"/>
    <x v="7"/>
    <x v="66"/>
  </r>
  <r>
    <x v="0"/>
    <x v="0"/>
    <x v="1"/>
    <x v="7"/>
    <x v="23"/>
  </r>
  <r>
    <x v="0"/>
    <x v="0"/>
    <x v="1"/>
    <x v="7"/>
    <x v="58"/>
  </r>
  <r>
    <x v="0"/>
    <x v="0"/>
    <x v="1"/>
    <x v="7"/>
    <x v="24"/>
  </r>
  <r>
    <x v="0"/>
    <x v="0"/>
    <x v="1"/>
    <x v="7"/>
    <x v="59"/>
  </r>
  <r>
    <x v="0"/>
    <x v="0"/>
    <x v="1"/>
    <x v="7"/>
    <x v="45"/>
  </r>
  <r>
    <x v="0"/>
    <x v="0"/>
    <x v="1"/>
    <x v="7"/>
    <x v="27"/>
  </r>
  <r>
    <x v="1"/>
    <x v="0"/>
    <x v="1"/>
    <x v="7"/>
    <x v="28"/>
  </r>
  <r>
    <x v="2"/>
    <x v="0"/>
    <x v="1"/>
    <x v="7"/>
    <x v="29"/>
  </r>
  <r>
    <x v="1"/>
    <x v="0"/>
    <x v="1"/>
    <x v="7"/>
    <x v="30"/>
  </r>
  <r>
    <x v="0"/>
    <x v="0"/>
    <x v="1"/>
    <x v="7"/>
    <x v="73"/>
  </r>
  <r>
    <x v="0"/>
    <x v="0"/>
    <x v="1"/>
    <x v="7"/>
    <x v="31"/>
  </r>
  <r>
    <x v="0"/>
    <x v="0"/>
    <x v="1"/>
    <x v="7"/>
    <x v="61"/>
  </r>
  <r>
    <x v="0"/>
    <x v="0"/>
    <x v="1"/>
    <x v="7"/>
    <x v="62"/>
  </r>
  <r>
    <x v="0"/>
    <x v="0"/>
    <x v="1"/>
    <x v="7"/>
    <x v="46"/>
  </r>
  <r>
    <x v="1"/>
    <x v="0"/>
    <x v="1"/>
    <x v="7"/>
    <x v="33"/>
  </r>
  <r>
    <x v="1"/>
    <x v="0"/>
    <x v="1"/>
    <x v="7"/>
    <x v="34"/>
  </r>
  <r>
    <x v="1"/>
    <x v="0"/>
    <x v="1"/>
    <x v="7"/>
    <x v="35"/>
  </r>
  <r>
    <x v="0"/>
    <x v="0"/>
    <x v="1"/>
    <x v="7"/>
    <x v="74"/>
  </r>
  <r>
    <x v="1"/>
    <x v="0"/>
    <x v="1"/>
    <x v="7"/>
    <x v="36"/>
  </r>
  <r>
    <x v="0"/>
    <x v="0"/>
    <x v="1"/>
    <x v="7"/>
    <x v="38"/>
  </r>
  <r>
    <x v="1"/>
    <x v="0"/>
    <x v="1"/>
    <x v="7"/>
    <x v="39"/>
  </r>
  <r>
    <x v="0"/>
    <x v="0"/>
    <x v="1"/>
    <x v="7"/>
    <x v="63"/>
  </r>
  <r>
    <x v="0"/>
    <x v="0"/>
    <x v="1"/>
    <x v="7"/>
    <x v="64"/>
  </r>
  <r>
    <x v="0"/>
    <x v="0"/>
    <x v="1"/>
    <x v="7"/>
    <x v="40"/>
  </r>
  <r>
    <x v="1"/>
    <x v="0"/>
    <x v="1"/>
    <x v="7"/>
    <x v="41"/>
  </r>
  <r>
    <x v="0"/>
    <x v="0"/>
    <x v="1"/>
    <x v="7"/>
    <x v="72"/>
  </r>
  <r>
    <x v="0"/>
    <x v="0"/>
    <x v="1"/>
    <x v="7"/>
    <x v="42"/>
  </r>
  <r>
    <x v="0"/>
    <x v="0"/>
    <x v="1"/>
    <x v="7"/>
    <x v="43"/>
  </r>
  <r>
    <x v="0"/>
    <x v="0"/>
    <x v="1"/>
    <x v="8"/>
    <x v="75"/>
  </r>
  <r>
    <x v="1"/>
    <x v="0"/>
    <x v="1"/>
    <x v="8"/>
    <x v="1"/>
  </r>
  <r>
    <x v="0"/>
    <x v="0"/>
    <x v="1"/>
    <x v="8"/>
    <x v="3"/>
  </r>
  <r>
    <x v="1"/>
    <x v="0"/>
    <x v="1"/>
    <x v="8"/>
    <x v="71"/>
  </r>
  <r>
    <x v="1"/>
    <x v="0"/>
    <x v="1"/>
    <x v="8"/>
    <x v="5"/>
  </r>
  <r>
    <x v="1"/>
    <x v="0"/>
    <x v="1"/>
    <x v="8"/>
    <x v="6"/>
  </r>
  <r>
    <x v="1"/>
    <x v="0"/>
    <x v="1"/>
    <x v="8"/>
    <x v="7"/>
  </r>
  <r>
    <x v="1"/>
    <x v="0"/>
    <x v="1"/>
    <x v="8"/>
    <x v="8"/>
  </r>
  <r>
    <x v="1"/>
    <x v="0"/>
    <x v="1"/>
    <x v="8"/>
    <x v="9"/>
  </r>
  <r>
    <x v="1"/>
    <x v="0"/>
    <x v="1"/>
    <x v="8"/>
    <x v="10"/>
  </r>
  <r>
    <x v="1"/>
    <x v="0"/>
    <x v="1"/>
    <x v="8"/>
    <x v="44"/>
  </r>
  <r>
    <x v="0"/>
    <x v="0"/>
    <x v="1"/>
    <x v="8"/>
    <x v="50"/>
  </r>
  <r>
    <x v="1"/>
    <x v="0"/>
    <x v="1"/>
    <x v="8"/>
    <x v="11"/>
  </r>
  <r>
    <x v="1"/>
    <x v="0"/>
    <x v="1"/>
    <x v="8"/>
    <x v="14"/>
  </r>
  <r>
    <x v="0"/>
    <x v="0"/>
    <x v="1"/>
    <x v="8"/>
    <x v="15"/>
  </r>
  <r>
    <x v="1"/>
    <x v="0"/>
    <x v="1"/>
    <x v="8"/>
    <x v="18"/>
  </r>
  <r>
    <x v="1"/>
    <x v="0"/>
    <x v="1"/>
    <x v="8"/>
    <x v="19"/>
  </r>
  <r>
    <x v="1"/>
    <x v="0"/>
    <x v="1"/>
    <x v="8"/>
    <x v="20"/>
  </r>
  <r>
    <x v="1"/>
    <x v="0"/>
    <x v="1"/>
    <x v="8"/>
    <x v="21"/>
  </r>
  <r>
    <x v="1"/>
    <x v="0"/>
    <x v="1"/>
    <x v="8"/>
    <x v="28"/>
  </r>
  <r>
    <x v="1"/>
    <x v="0"/>
    <x v="1"/>
    <x v="8"/>
    <x v="30"/>
  </r>
  <r>
    <x v="0"/>
    <x v="0"/>
    <x v="1"/>
    <x v="8"/>
    <x v="31"/>
  </r>
  <r>
    <x v="0"/>
    <x v="0"/>
    <x v="1"/>
    <x v="8"/>
    <x v="76"/>
  </r>
  <r>
    <x v="1"/>
    <x v="0"/>
    <x v="1"/>
    <x v="8"/>
    <x v="33"/>
  </r>
  <r>
    <x v="1"/>
    <x v="0"/>
    <x v="1"/>
    <x v="8"/>
    <x v="34"/>
  </r>
  <r>
    <x v="1"/>
    <x v="0"/>
    <x v="1"/>
    <x v="8"/>
    <x v="35"/>
  </r>
  <r>
    <x v="1"/>
    <x v="0"/>
    <x v="1"/>
    <x v="8"/>
    <x v="36"/>
  </r>
  <r>
    <x v="1"/>
    <x v="0"/>
    <x v="1"/>
    <x v="8"/>
    <x v="39"/>
  </r>
  <r>
    <x v="1"/>
    <x v="0"/>
    <x v="1"/>
    <x v="8"/>
    <x v="41"/>
  </r>
  <r>
    <x v="0"/>
    <x v="0"/>
    <x v="1"/>
    <x v="9"/>
    <x v="0"/>
  </r>
  <r>
    <x v="0"/>
    <x v="0"/>
    <x v="1"/>
    <x v="9"/>
    <x v="47"/>
  </r>
  <r>
    <x v="1"/>
    <x v="0"/>
    <x v="1"/>
    <x v="9"/>
    <x v="1"/>
  </r>
  <r>
    <x v="0"/>
    <x v="0"/>
    <x v="1"/>
    <x v="9"/>
    <x v="2"/>
  </r>
  <r>
    <x v="0"/>
    <x v="0"/>
    <x v="1"/>
    <x v="9"/>
    <x v="3"/>
  </r>
  <r>
    <x v="0"/>
    <x v="0"/>
    <x v="1"/>
    <x v="9"/>
    <x v="48"/>
  </r>
  <r>
    <x v="1"/>
    <x v="0"/>
    <x v="1"/>
    <x v="9"/>
    <x v="71"/>
  </r>
  <r>
    <x v="0"/>
    <x v="0"/>
    <x v="1"/>
    <x v="9"/>
    <x v="4"/>
  </r>
  <r>
    <x v="1"/>
    <x v="0"/>
    <x v="1"/>
    <x v="9"/>
    <x v="5"/>
  </r>
  <r>
    <x v="1"/>
    <x v="0"/>
    <x v="1"/>
    <x v="9"/>
    <x v="6"/>
  </r>
  <r>
    <x v="1"/>
    <x v="0"/>
    <x v="1"/>
    <x v="9"/>
    <x v="7"/>
  </r>
  <r>
    <x v="1"/>
    <x v="0"/>
    <x v="1"/>
    <x v="9"/>
    <x v="8"/>
  </r>
  <r>
    <x v="1"/>
    <x v="0"/>
    <x v="1"/>
    <x v="9"/>
    <x v="9"/>
  </r>
  <r>
    <x v="1"/>
    <x v="0"/>
    <x v="1"/>
    <x v="9"/>
    <x v="10"/>
  </r>
  <r>
    <x v="1"/>
    <x v="0"/>
    <x v="1"/>
    <x v="9"/>
    <x v="44"/>
  </r>
  <r>
    <x v="0"/>
    <x v="0"/>
    <x v="1"/>
    <x v="9"/>
    <x v="50"/>
  </r>
  <r>
    <x v="1"/>
    <x v="0"/>
    <x v="1"/>
    <x v="9"/>
    <x v="11"/>
  </r>
  <r>
    <x v="0"/>
    <x v="0"/>
    <x v="1"/>
    <x v="9"/>
    <x v="13"/>
  </r>
  <r>
    <x v="0"/>
    <x v="0"/>
    <x v="1"/>
    <x v="9"/>
    <x v="51"/>
  </r>
  <r>
    <x v="1"/>
    <x v="0"/>
    <x v="1"/>
    <x v="9"/>
    <x v="14"/>
  </r>
  <r>
    <x v="0"/>
    <x v="0"/>
    <x v="1"/>
    <x v="9"/>
    <x v="17"/>
  </r>
  <r>
    <x v="0"/>
    <x v="0"/>
    <x v="1"/>
    <x v="9"/>
    <x v="77"/>
  </r>
  <r>
    <x v="1"/>
    <x v="0"/>
    <x v="1"/>
    <x v="9"/>
    <x v="18"/>
  </r>
  <r>
    <x v="0"/>
    <x v="0"/>
    <x v="1"/>
    <x v="9"/>
    <x v="78"/>
  </r>
  <r>
    <x v="1"/>
    <x v="0"/>
    <x v="1"/>
    <x v="9"/>
    <x v="19"/>
  </r>
  <r>
    <x v="0"/>
    <x v="0"/>
    <x v="1"/>
    <x v="9"/>
    <x v="54"/>
  </r>
  <r>
    <x v="0"/>
    <x v="0"/>
    <x v="1"/>
    <x v="9"/>
    <x v="55"/>
  </r>
  <r>
    <x v="1"/>
    <x v="0"/>
    <x v="1"/>
    <x v="9"/>
    <x v="20"/>
  </r>
  <r>
    <x v="1"/>
    <x v="0"/>
    <x v="1"/>
    <x v="9"/>
    <x v="21"/>
  </r>
  <r>
    <x v="1"/>
    <x v="0"/>
    <x v="1"/>
    <x v="9"/>
    <x v="56"/>
  </r>
  <r>
    <x v="0"/>
    <x v="0"/>
    <x v="1"/>
    <x v="9"/>
    <x v="57"/>
  </r>
  <r>
    <x v="0"/>
    <x v="0"/>
    <x v="1"/>
    <x v="9"/>
    <x v="23"/>
  </r>
  <r>
    <x v="0"/>
    <x v="0"/>
    <x v="1"/>
    <x v="9"/>
    <x v="58"/>
  </r>
  <r>
    <x v="0"/>
    <x v="0"/>
    <x v="1"/>
    <x v="9"/>
    <x v="24"/>
  </r>
  <r>
    <x v="0"/>
    <x v="0"/>
    <x v="1"/>
    <x v="9"/>
    <x v="59"/>
  </r>
  <r>
    <x v="0"/>
    <x v="0"/>
    <x v="1"/>
    <x v="9"/>
    <x v="60"/>
  </r>
  <r>
    <x v="0"/>
    <x v="0"/>
    <x v="1"/>
    <x v="9"/>
    <x v="45"/>
  </r>
  <r>
    <x v="1"/>
    <x v="0"/>
    <x v="1"/>
    <x v="9"/>
    <x v="28"/>
  </r>
  <r>
    <x v="2"/>
    <x v="0"/>
    <x v="1"/>
    <x v="9"/>
    <x v="29"/>
  </r>
  <r>
    <x v="1"/>
    <x v="0"/>
    <x v="1"/>
    <x v="9"/>
    <x v="30"/>
  </r>
  <r>
    <x v="0"/>
    <x v="0"/>
    <x v="1"/>
    <x v="9"/>
    <x v="31"/>
  </r>
  <r>
    <x v="0"/>
    <x v="0"/>
    <x v="1"/>
    <x v="9"/>
    <x v="61"/>
  </r>
  <r>
    <x v="0"/>
    <x v="0"/>
    <x v="1"/>
    <x v="9"/>
    <x v="62"/>
  </r>
  <r>
    <x v="0"/>
    <x v="0"/>
    <x v="1"/>
    <x v="9"/>
    <x v="46"/>
  </r>
  <r>
    <x v="1"/>
    <x v="0"/>
    <x v="1"/>
    <x v="9"/>
    <x v="33"/>
  </r>
  <r>
    <x v="1"/>
    <x v="0"/>
    <x v="1"/>
    <x v="9"/>
    <x v="34"/>
  </r>
  <r>
    <x v="1"/>
    <x v="0"/>
    <x v="1"/>
    <x v="9"/>
    <x v="35"/>
  </r>
  <r>
    <x v="1"/>
    <x v="0"/>
    <x v="1"/>
    <x v="9"/>
    <x v="36"/>
  </r>
  <r>
    <x v="0"/>
    <x v="0"/>
    <x v="1"/>
    <x v="9"/>
    <x v="38"/>
  </r>
  <r>
    <x v="1"/>
    <x v="0"/>
    <x v="1"/>
    <x v="9"/>
    <x v="39"/>
  </r>
  <r>
    <x v="0"/>
    <x v="0"/>
    <x v="1"/>
    <x v="9"/>
    <x v="63"/>
  </r>
  <r>
    <x v="0"/>
    <x v="0"/>
    <x v="1"/>
    <x v="9"/>
    <x v="64"/>
  </r>
  <r>
    <x v="0"/>
    <x v="0"/>
    <x v="1"/>
    <x v="9"/>
    <x v="40"/>
  </r>
  <r>
    <x v="1"/>
    <x v="0"/>
    <x v="1"/>
    <x v="9"/>
    <x v="41"/>
  </r>
  <r>
    <x v="0"/>
    <x v="0"/>
    <x v="1"/>
    <x v="9"/>
    <x v="65"/>
  </r>
  <r>
    <x v="0"/>
    <x v="0"/>
    <x v="1"/>
    <x v="9"/>
    <x v="43"/>
  </r>
  <r>
    <x v="0"/>
    <x v="0"/>
    <x v="1"/>
    <x v="9"/>
    <x v="79"/>
  </r>
  <r>
    <x v="0"/>
    <x v="0"/>
    <x v="2"/>
    <x v="10"/>
    <x v="0"/>
  </r>
  <r>
    <x v="1"/>
    <x v="0"/>
    <x v="2"/>
    <x v="10"/>
    <x v="1"/>
  </r>
  <r>
    <x v="0"/>
    <x v="0"/>
    <x v="2"/>
    <x v="10"/>
    <x v="2"/>
  </r>
  <r>
    <x v="1"/>
    <x v="0"/>
    <x v="2"/>
    <x v="10"/>
    <x v="71"/>
  </r>
  <r>
    <x v="1"/>
    <x v="0"/>
    <x v="2"/>
    <x v="10"/>
    <x v="5"/>
  </r>
  <r>
    <x v="1"/>
    <x v="0"/>
    <x v="2"/>
    <x v="10"/>
    <x v="6"/>
  </r>
  <r>
    <x v="1"/>
    <x v="0"/>
    <x v="2"/>
    <x v="10"/>
    <x v="7"/>
  </r>
  <r>
    <x v="1"/>
    <x v="0"/>
    <x v="2"/>
    <x v="10"/>
    <x v="8"/>
  </r>
  <r>
    <x v="1"/>
    <x v="0"/>
    <x v="2"/>
    <x v="10"/>
    <x v="9"/>
  </r>
  <r>
    <x v="1"/>
    <x v="0"/>
    <x v="2"/>
    <x v="10"/>
    <x v="10"/>
  </r>
  <r>
    <x v="1"/>
    <x v="0"/>
    <x v="2"/>
    <x v="10"/>
    <x v="44"/>
  </r>
  <r>
    <x v="1"/>
    <x v="0"/>
    <x v="2"/>
    <x v="10"/>
    <x v="11"/>
  </r>
  <r>
    <x v="0"/>
    <x v="0"/>
    <x v="2"/>
    <x v="10"/>
    <x v="12"/>
  </r>
  <r>
    <x v="1"/>
    <x v="0"/>
    <x v="2"/>
    <x v="10"/>
    <x v="14"/>
  </r>
  <r>
    <x v="0"/>
    <x v="0"/>
    <x v="2"/>
    <x v="10"/>
    <x v="15"/>
  </r>
  <r>
    <x v="0"/>
    <x v="0"/>
    <x v="2"/>
    <x v="10"/>
    <x v="52"/>
  </r>
  <r>
    <x v="1"/>
    <x v="0"/>
    <x v="2"/>
    <x v="10"/>
    <x v="18"/>
  </r>
  <r>
    <x v="1"/>
    <x v="0"/>
    <x v="2"/>
    <x v="10"/>
    <x v="19"/>
  </r>
  <r>
    <x v="1"/>
    <x v="0"/>
    <x v="2"/>
    <x v="10"/>
    <x v="20"/>
  </r>
  <r>
    <x v="1"/>
    <x v="0"/>
    <x v="2"/>
    <x v="10"/>
    <x v="21"/>
  </r>
  <r>
    <x v="0"/>
    <x v="0"/>
    <x v="2"/>
    <x v="10"/>
    <x v="80"/>
  </r>
  <r>
    <x v="1"/>
    <x v="0"/>
    <x v="2"/>
    <x v="10"/>
    <x v="56"/>
  </r>
  <r>
    <x v="0"/>
    <x v="0"/>
    <x v="2"/>
    <x v="10"/>
    <x v="47"/>
  </r>
  <r>
    <x v="0"/>
    <x v="0"/>
    <x v="2"/>
    <x v="10"/>
    <x v="66"/>
  </r>
  <r>
    <x v="0"/>
    <x v="0"/>
    <x v="2"/>
    <x v="10"/>
    <x v="81"/>
  </r>
  <r>
    <x v="0"/>
    <x v="0"/>
    <x v="2"/>
    <x v="10"/>
    <x v="58"/>
  </r>
  <r>
    <x v="0"/>
    <x v="0"/>
    <x v="2"/>
    <x v="10"/>
    <x v="24"/>
  </r>
  <r>
    <x v="0"/>
    <x v="0"/>
    <x v="2"/>
    <x v="10"/>
    <x v="82"/>
  </r>
  <r>
    <x v="0"/>
    <x v="0"/>
    <x v="2"/>
    <x v="10"/>
    <x v="25"/>
  </r>
  <r>
    <x v="0"/>
    <x v="0"/>
    <x v="2"/>
    <x v="10"/>
    <x v="83"/>
  </r>
  <r>
    <x v="0"/>
    <x v="0"/>
    <x v="2"/>
    <x v="10"/>
    <x v="26"/>
  </r>
  <r>
    <x v="0"/>
    <x v="0"/>
    <x v="2"/>
    <x v="10"/>
    <x v="27"/>
  </r>
  <r>
    <x v="1"/>
    <x v="0"/>
    <x v="2"/>
    <x v="10"/>
    <x v="28"/>
  </r>
  <r>
    <x v="1"/>
    <x v="0"/>
    <x v="2"/>
    <x v="10"/>
    <x v="30"/>
  </r>
  <r>
    <x v="0"/>
    <x v="0"/>
    <x v="2"/>
    <x v="10"/>
    <x v="31"/>
  </r>
  <r>
    <x v="0"/>
    <x v="0"/>
    <x v="2"/>
    <x v="10"/>
    <x v="61"/>
  </r>
  <r>
    <x v="0"/>
    <x v="0"/>
    <x v="2"/>
    <x v="10"/>
    <x v="32"/>
  </r>
  <r>
    <x v="1"/>
    <x v="0"/>
    <x v="2"/>
    <x v="10"/>
    <x v="33"/>
  </r>
  <r>
    <x v="1"/>
    <x v="0"/>
    <x v="2"/>
    <x v="10"/>
    <x v="34"/>
  </r>
  <r>
    <x v="0"/>
    <x v="0"/>
    <x v="2"/>
    <x v="10"/>
    <x v="84"/>
  </r>
  <r>
    <x v="0"/>
    <x v="0"/>
    <x v="2"/>
    <x v="10"/>
    <x v="85"/>
  </r>
  <r>
    <x v="1"/>
    <x v="0"/>
    <x v="2"/>
    <x v="10"/>
    <x v="35"/>
  </r>
  <r>
    <x v="0"/>
    <x v="0"/>
    <x v="2"/>
    <x v="10"/>
    <x v="74"/>
  </r>
  <r>
    <x v="1"/>
    <x v="0"/>
    <x v="2"/>
    <x v="10"/>
    <x v="36"/>
  </r>
  <r>
    <x v="0"/>
    <x v="0"/>
    <x v="2"/>
    <x v="10"/>
    <x v="37"/>
  </r>
  <r>
    <x v="0"/>
    <x v="0"/>
    <x v="2"/>
    <x v="10"/>
    <x v="38"/>
  </r>
  <r>
    <x v="0"/>
    <x v="0"/>
    <x v="2"/>
    <x v="10"/>
    <x v="86"/>
  </r>
  <r>
    <x v="0"/>
    <x v="0"/>
    <x v="2"/>
    <x v="10"/>
    <x v="87"/>
  </r>
  <r>
    <x v="1"/>
    <x v="0"/>
    <x v="2"/>
    <x v="10"/>
    <x v="39"/>
  </r>
  <r>
    <x v="1"/>
    <x v="0"/>
    <x v="2"/>
    <x v="10"/>
    <x v="41"/>
  </r>
  <r>
    <x v="0"/>
    <x v="0"/>
    <x v="2"/>
    <x v="10"/>
    <x v="72"/>
  </r>
  <r>
    <x v="0"/>
    <x v="0"/>
    <x v="2"/>
    <x v="10"/>
    <x v="88"/>
  </r>
  <r>
    <x v="0"/>
    <x v="0"/>
    <x v="2"/>
    <x v="10"/>
    <x v="67"/>
  </r>
  <r>
    <x v="0"/>
    <x v="0"/>
    <x v="3"/>
    <x v="2"/>
    <x v="0"/>
  </r>
  <r>
    <x v="0"/>
    <x v="0"/>
    <x v="3"/>
    <x v="2"/>
    <x v="47"/>
  </r>
  <r>
    <x v="1"/>
    <x v="0"/>
    <x v="3"/>
    <x v="2"/>
    <x v="1"/>
  </r>
  <r>
    <x v="0"/>
    <x v="0"/>
    <x v="3"/>
    <x v="2"/>
    <x v="2"/>
  </r>
  <r>
    <x v="0"/>
    <x v="0"/>
    <x v="3"/>
    <x v="2"/>
    <x v="3"/>
  </r>
  <r>
    <x v="0"/>
    <x v="0"/>
    <x v="3"/>
    <x v="2"/>
    <x v="48"/>
  </r>
  <r>
    <x v="1"/>
    <x v="0"/>
    <x v="3"/>
    <x v="2"/>
    <x v="71"/>
  </r>
  <r>
    <x v="0"/>
    <x v="0"/>
    <x v="3"/>
    <x v="2"/>
    <x v="4"/>
  </r>
  <r>
    <x v="1"/>
    <x v="0"/>
    <x v="3"/>
    <x v="2"/>
    <x v="5"/>
  </r>
  <r>
    <x v="0"/>
    <x v="0"/>
    <x v="3"/>
    <x v="2"/>
    <x v="49"/>
  </r>
  <r>
    <x v="1"/>
    <x v="0"/>
    <x v="3"/>
    <x v="2"/>
    <x v="6"/>
  </r>
  <r>
    <x v="1"/>
    <x v="0"/>
    <x v="3"/>
    <x v="2"/>
    <x v="7"/>
  </r>
  <r>
    <x v="1"/>
    <x v="0"/>
    <x v="3"/>
    <x v="2"/>
    <x v="8"/>
  </r>
  <r>
    <x v="1"/>
    <x v="0"/>
    <x v="3"/>
    <x v="2"/>
    <x v="9"/>
  </r>
  <r>
    <x v="1"/>
    <x v="0"/>
    <x v="3"/>
    <x v="2"/>
    <x v="10"/>
  </r>
  <r>
    <x v="1"/>
    <x v="0"/>
    <x v="3"/>
    <x v="2"/>
    <x v="44"/>
  </r>
  <r>
    <x v="0"/>
    <x v="0"/>
    <x v="3"/>
    <x v="2"/>
    <x v="50"/>
  </r>
  <r>
    <x v="1"/>
    <x v="0"/>
    <x v="3"/>
    <x v="2"/>
    <x v="11"/>
  </r>
  <r>
    <x v="0"/>
    <x v="0"/>
    <x v="3"/>
    <x v="2"/>
    <x v="51"/>
  </r>
  <r>
    <x v="1"/>
    <x v="0"/>
    <x v="3"/>
    <x v="2"/>
    <x v="14"/>
  </r>
  <r>
    <x v="0"/>
    <x v="0"/>
    <x v="3"/>
    <x v="2"/>
    <x v="15"/>
  </r>
  <r>
    <x v="0"/>
    <x v="0"/>
    <x v="3"/>
    <x v="2"/>
    <x v="17"/>
  </r>
  <r>
    <x v="0"/>
    <x v="0"/>
    <x v="3"/>
    <x v="2"/>
    <x v="52"/>
  </r>
  <r>
    <x v="0"/>
    <x v="0"/>
    <x v="3"/>
    <x v="2"/>
    <x v="89"/>
  </r>
  <r>
    <x v="1"/>
    <x v="0"/>
    <x v="3"/>
    <x v="2"/>
    <x v="18"/>
  </r>
  <r>
    <x v="1"/>
    <x v="0"/>
    <x v="3"/>
    <x v="2"/>
    <x v="19"/>
  </r>
  <r>
    <x v="0"/>
    <x v="0"/>
    <x v="3"/>
    <x v="2"/>
    <x v="54"/>
  </r>
  <r>
    <x v="0"/>
    <x v="0"/>
    <x v="3"/>
    <x v="2"/>
    <x v="55"/>
  </r>
  <r>
    <x v="1"/>
    <x v="0"/>
    <x v="3"/>
    <x v="2"/>
    <x v="20"/>
  </r>
  <r>
    <x v="1"/>
    <x v="0"/>
    <x v="3"/>
    <x v="2"/>
    <x v="21"/>
  </r>
  <r>
    <x v="0"/>
    <x v="0"/>
    <x v="3"/>
    <x v="2"/>
    <x v="57"/>
  </r>
  <r>
    <x v="0"/>
    <x v="0"/>
    <x v="3"/>
    <x v="2"/>
    <x v="23"/>
  </r>
  <r>
    <x v="0"/>
    <x v="0"/>
    <x v="3"/>
    <x v="2"/>
    <x v="58"/>
  </r>
  <r>
    <x v="0"/>
    <x v="0"/>
    <x v="3"/>
    <x v="2"/>
    <x v="24"/>
  </r>
  <r>
    <x v="0"/>
    <x v="0"/>
    <x v="3"/>
    <x v="2"/>
    <x v="59"/>
  </r>
  <r>
    <x v="0"/>
    <x v="0"/>
    <x v="3"/>
    <x v="2"/>
    <x v="60"/>
  </r>
  <r>
    <x v="0"/>
    <x v="0"/>
    <x v="3"/>
    <x v="2"/>
    <x v="45"/>
  </r>
  <r>
    <x v="0"/>
    <x v="0"/>
    <x v="3"/>
    <x v="2"/>
    <x v="27"/>
  </r>
  <r>
    <x v="1"/>
    <x v="0"/>
    <x v="3"/>
    <x v="2"/>
    <x v="28"/>
  </r>
  <r>
    <x v="2"/>
    <x v="0"/>
    <x v="3"/>
    <x v="2"/>
    <x v="29"/>
  </r>
  <r>
    <x v="1"/>
    <x v="0"/>
    <x v="3"/>
    <x v="2"/>
    <x v="30"/>
  </r>
  <r>
    <x v="0"/>
    <x v="0"/>
    <x v="3"/>
    <x v="2"/>
    <x v="31"/>
  </r>
  <r>
    <x v="0"/>
    <x v="0"/>
    <x v="3"/>
    <x v="2"/>
    <x v="61"/>
  </r>
  <r>
    <x v="0"/>
    <x v="0"/>
    <x v="3"/>
    <x v="2"/>
    <x v="62"/>
  </r>
  <r>
    <x v="0"/>
    <x v="0"/>
    <x v="3"/>
    <x v="2"/>
    <x v="32"/>
  </r>
  <r>
    <x v="0"/>
    <x v="0"/>
    <x v="3"/>
    <x v="2"/>
    <x v="90"/>
  </r>
  <r>
    <x v="0"/>
    <x v="0"/>
    <x v="3"/>
    <x v="2"/>
    <x v="46"/>
  </r>
  <r>
    <x v="1"/>
    <x v="0"/>
    <x v="3"/>
    <x v="2"/>
    <x v="33"/>
  </r>
  <r>
    <x v="1"/>
    <x v="0"/>
    <x v="3"/>
    <x v="2"/>
    <x v="34"/>
  </r>
  <r>
    <x v="1"/>
    <x v="0"/>
    <x v="3"/>
    <x v="2"/>
    <x v="35"/>
  </r>
  <r>
    <x v="1"/>
    <x v="0"/>
    <x v="3"/>
    <x v="2"/>
    <x v="36"/>
  </r>
  <r>
    <x v="0"/>
    <x v="0"/>
    <x v="3"/>
    <x v="2"/>
    <x v="38"/>
  </r>
  <r>
    <x v="0"/>
    <x v="0"/>
    <x v="3"/>
    <x v="2"/>
    <x v="87"/>
  </r>
  <r>
    <x v="1"/>
    <x v="0"/>
    <x v="3"/>
    <x v="2"/>
    <x v="39"/>
  </r>
  <r>
    <x v="0"/>
    <x v="0"/>
    <x v="3"/>
    <x v="2"/>
    <x v="63"/>
  </r>
  <r>
    <x v="1"/>
    <x v="0"/>
    <x v="3"/>
    <x v="2"/>
    <x v="41"/>
  </r>
  <r>
    <x v="0"/>
    <x v="0"/>
    <x v="3"/>
    <x v="2"/>
    <x v="43"/>
  </r>
  <r>
    <x v="0"/>
    <x v="0"/>
    <x v="3"/>
    <x v="2"/>
    <x v="79"/>
  </r>
  <r>
    <x v="0"/>
    <x v="0"/>
    <x v="3"/>
    <x v="3"/>
    <x v="0"/>
  </r>
  <r>
    <x v="1"/>
    <x v="0"/>
    <x v="3"/>
    <x v="3"/>
    <x v="1"/>
  </r>
  <r>
    <x v="0"/>
    <x v="0"/>
    <x v="3"/>
    <x v="3"/>
    <x v="2"/>
  </r>
  <r>
    <x v="1"/>
    <x v="0"/>
    <x v="3"/>
    <x v="3"/>
    <x v="71"/>
  </r>
  <r>
    <x v="1"/>
    <x v="0"/>
    <x v="3"/>
    <x v="3"/>
    <x v="5"/>
  </r>
  <r>
    <x v="1"/>
    <x v="0"/>
    <x v="3"/>
    <x v="3"/>
    <x v="6"/>
  </r>
  <r>
    <x v="1"/>
    <x v="0"/>
    <x v="3"/>
    <x v="3"/>
    <x v="7"/>
  </r>
  <r>
    <x v="1"/>
    <x v="0"/>
    <x v="3"/>
    <x v="3"/>
    <x v="8"/>
  </r>
  <r>
    <x v="1"/>
    <x v="0"/>
    <x v="3"/>
    <x v="3"/>
    <x v="9"/>
  </r>
  <r>
    <x v="1"/>
    <x v="0"/>
    <x v="3"/>
    <x v="3"/>
    <x v="10"/>
  </r>
  <r>
    <x v="1"/>
    <x v="0"/>
    <x v="3"/>
    <x v="3"/>
    <x v="44"/>
  </r>
  <r>
    <x v="1"/>
    <x v="0"/>
    <x v="3"/>
    <x v="3"/>
    <x v="11"/>
  </r>
  <r>
    <x v="0"/>
    <x v="0"/>
    <x v="3"/>
    <x v="3"/>
    <x v="12"/>
  </r>
  <r>
    <x v="1"/>
    <x v="0"/>
    <x v="3"/>
    <x v="3"/>
    <x v="14"/>
  </r>
  <r>
    <x v="1"/>
    <x v="0"/>
    <x v="3"/>
    <x v="3"/>
    <x v="18"/>
  </r>
  <r>
    <x v="1"/>
    <x v="0"/>
    <x v="3"/>
    <x v="3"/>
    <x v="19"/>
  </r>
  <r>
    <x v="1"/>
    <x v="0"/>
    <x v="3"/>
    <x v="3"/>
    <x v="20"/>
  </r>
  <r>
    <x v="1"/>
    <x v="0"/>
    <x v="3"/>
    <x v="3"/>
    <x v="21"/>
  </r>
  <r>
    <x v="0"/>
    <x v="0"/>
    <x v="3"/>
    <x v="3"/>
    <x v="24"/>
  </r>
  <r>
    <x v="0"/>
    <x v="0"/>
    <x v="3"/>
    <x v="3"/>
    <x v="25"/>
  </r>
  <r>
    <x v="0"/>
    <x v="0"/>
    <x v="3"/>
    <x v="3"/>
    <x v="26"/>
  </r>
  <r>
    <x v="1"/>
    <x v="0"/>
    <x v="3"/>
    <x v="3"/>
    <x v="28"/>
  </r>
  <r>
    <x v="1"/>
    <x v="0"/>
    <x v="3"/>
    <x v="3"/>
    <x v="30"/>
  </r>
  <r>
    <x v="0"/>
    <x v="0"/>
    <x v="3"/>
    <x v="3"/>
    <x v="31"/>
  </r>
  <r>
    <x v="0"/>
    <x v="0"/>
    <x v="3"/>
    <x v="3"/>
    <x v="32"/>
  </r>
  <r>
    <x v="1"/>
    <x v="0"/>
    <x v="3"/>
    <x v="3"/>
    <x v="33"/>
  </r>
  <r>
    <x v="1"/>
    <x v="0"/>
    <x v="3"/>
    <x v="3"/>
    <x v="34"/>
  </r>
  <r>
    <x v="1"/>
    <x v="0"/>
    <x v="3"/>
    <x v="3"/>
    <x v="35"/>
  </r>
  <r>
    <x v="1"/>
    <x v="0"/>
    <x v="3"/>
    <x v="3"/>
    <x v="36"/>
  </r>
  <r>
    <x v="0"/>
    <x v="0"/>
    <x v="3"/>
    <x v="3"/>
    <x v="37"/>
  </r>
  <r>
    <x v="0"/>
    <x v="0"/>
    <x v="3"/>
    <x v="3"/>
    <x v="38"/>
  </r>
  <r>
    <x v="1"/>
    <x v="0"/>
    <x v="3"/>
    <x v="3"/>
    <x v="39"/>
  </r>
  <r>
    <x v="1"/>
    <x v="0"/>
    <x v="3"/>
    <x v="3"/>
    <x v="41"/>
  </r>
  <r>
    <x v="0"/>
    <x v="0"/>
    <x v="3"/>
    <x v="3"/>
    <x v="67"/>
  </r>
  <r>
    <x v="1"/>
    <x v="0"/>
    <x v="3"/>
    <x v="11"/>
    <x v="1"/>
  </r>
  <r>
    <x v="0"/>
    <x v="0"/>
    <x v="3"/>
    <x v="11"/>
    <x v="2"/>
  </r>
  <r>
    <x v="0"/>
    <x v="0"/>
    <x v="3"/>
    <x v="11"/>
    <x v="3"/>
  </r>
  <r>
    <x v="1"/>
    <x v="0"/>
    <x v="3"/>
    <x v="11"/>
    <x v="71"/>
  </r>
  <r>
    <x v="1"/>
    <x v="0"/>
    <x v="3"/>
    <x v="11"/>
    <x v="5"/>
  </r>
  <r>
    <x v="1"/>
    <x v="0"/>
    <x v="3"/>
    <x v="11"/>
    <x v="6"/>
  </r>
  <r>
    <x v="1"/>
    <x v="0"/>
    <x v="3"/>
    <x v="11"/>
    <x v="7"/>
  </r>
  <r>
    <x v="1"/>
    <x v="0"/>
    <x v="3"/>
    <x v="11"/>
    <x v="8"/>
  </r>
  <r>
    <x v="1"/>
    <x v="0"/>
    <x v="3"/>
    <x v="11"/>
    <x v="9"/>
  </r>
  <r>
    <x v="1"/>
    <x v="0"/>
    <x v="3"/>
    <x v="11"/>
    <x v="10"/>
  </r>
  <r>
    <x v="1"/>
    <x v="0"/>
    <x v="3"/>
    <x v="11"/>
    <x v="44"/>
  </r>
  <r>
    <x v="1"/>
    <x v="0"/>
    <x v="3"/>
    <x v="11"/>
    <x v="11"/>
  </r>
  <r>
    <x v="0"/>
    <x v="0"/>
    <x v="3"/>
    <x v="11"/>
    <x v="51"/>
  </r>
  <r>
    <x v="1"/>
    <x v="0"/>
    <x v="3"/>
    <x v="11"/>
    <x v="14"/>
  </r>
  <r>
    <x v="0"/>
    <x v="0"/>
    <x v="3"/>
    <x v="11"/>
    <x v="17"/>
  </r>
  <r>
    <x v="0"/>
    <x v="0"/>
    <x v="3"/>
    <x v="11"/>
    <x v="52"/>
  </r>
  <r>
    <x v="1"/>
    <x v="0"/>
    <x v="3"/>
    <x v="11"/>
    <x v="18"/>
  </r>
  <r>
    <x v="1"/>
    <x v="0"/>
    <x v="3"/>
    <x v="11"/>
    <x v="19"/>
  </r>
  <r>
    <x v="1"/>
    <x v="0"/>
    <x v="3"/>
    <x v="11"/>
    <x v="20"/>
  </r>
  <r>
    <x v="1"/>
    <x v="0"/>
    <x v="3"/>
    <x v="11"/>
    <x v="21"/>
  </r>
  <r>
    <x v="0"/>
    <x v="0"/>
    <x v="3"/>
    <x v="11"/>
    <x v="47"/>
  </r>
  <r>
    <x v="0"/>
    <x v="0"/>
    <x v="3"/>
    <x v="11"/>
    <x v="66"/>
  </r>
  <r>
    <x v="0"/>
    <x v="0"/>
    <x v="3"/>
    <x v="11"/>
    <x v="23"/>
  </r>
  <r>
    <x v="1"/>
    <x v="0"/>
    <x v="3"/>
    <x v="11"/>
    <x v="28"/>
  </r>
  <r>
    <x v="2"/>
    <x v="0"/>
    <x v="3"/>
    <x v="11"/>
    <x v="29"/>
  </r>
  <r>
    <x v="1"/>
    <x v="0"/>
    <x v="3"/>
    <x v="11"/>
    <x v="30"/>
  </r>
  <r>
    <x v="0"/>
    <x v="0"/>
    <x v="3"/>
    <x v="11"/>
    <x v="31"/>
  </r>
  <r>
    <x v="0"/>
    <x v="0"/>
    <x v="3"/>
    <x v="11"/>
    <x v="61"/>
  </r>
  <r>
    <x v="0"/>
    <x v="0"/>
    <x v="3"/>
    <x v="11"/>
    <x v="46"/>
  </r>
  <r>
    <x v="1"/>
    <x v="0"/>
    <x v="3"/>
    <x v="11"/>
    <x v="33"/>
  </r>
  <r>
    <x v="1"/>
    <x v="0"/>
    <x v="3"/>
    <x v="11"/>
    <x v="34"/>
  </r>
  <r>
    <x v="1"/>
    <x v="0"/>
    <x v="3"/>
    <x v="11"/>
    <x v="35"/>
  </r>
  <r>
    <x v="1"/>
    <x v="0"/>
    <x v="3"/>
    <x v="11"/>
    <x v="36"/>
  </r>
  <r>
    <x v="1"/>
    <x v="0"/>
    <x v="3"/>
    <x v="11"/>
    <x v="39"/>
  </r>
  <r>
    <x v="0"/>
    <x v="0"/>
    <x v="3"/>
    <x v="11"/>
    <x v="64"/>
  </r>
  <r>
    <x v="1"/>
    <x v="0"/>
    <x v="3"/>
    <x v="11"/>
    <x v="41"/>
  </r>
  <r>
    <x v="0"/>
    <x v="0"/>
    <x v="3"/>
    <x v="5"/>
    <x v="0"/>
  </r>
  <r>
    <x v="1"/>
    <x v="0"/>
    <x v="3"/>
    <x v="5"/>
    <x v="1"/>
  </r>
  <r>
    <x v="0"/>
    <x v="0"/>
    <x v="3"/>
    <x v="5"/>
    <x v="2"/>
  </r>
  <r>
    <x v="0"/>
    <x v="0"/>
    <x v="3"/>
    <x v="5"/>
    <x v="3"/>
  </r>
  <r>
    <x v="1"/>
    <x v="0"/>
    <x v="3"/>
    <x v="5"/>
    <x v="71"/>
  </r>
  <r>
    <x v="1"/>
    <x v="0"/>
    <x v="3"/>
    <x v="5"/>
    <x v="5"/>
  </r>
  <r>
    <x v="0"/>
    <x v="0"/>
    <x v="3"/>
    <x v="5"/>
    <x v="49"/>
  </r>
  <r>
    <x v="1"/>
    <x v="0"/>
    <x v="3"/>
    <x v="5"/>
    <x v="6"/>
  </r>
  <r>
    <x v="1"/>
    <x v="0"/>
    <x v="3"/>
    <x v="5"/>
    <x v="7"/>
  </r>
  <r>
    <x v="1"/>
    <x v="0"/>
    <x v="3"/>
    <x v="5"/>
    <x v="8"/>
  </r>
  <r>
    <x v="1"/>
    <x v="0"/>
    <x v="3"/>
    <x v="5"/>
    <x v="9"/>
  </r>
  <r>
    <x v="1"/>
    <x v="0"/>
    <x v="3"/>
    <x v="5"/>
    <x v="10"/>
  </r>
  <r>
    <x v="1"/>
    <x v="0"/>
    <x v="3"/>
    <x v="5"/>
    <x v="44"/>
  </r>
  <r>
    <x v="0"/>
    <x v="0"/>
    <x v="3"/>
    <x v="5"/>
    <x v="50"/>
  </r>
  <r>
    <x v="1"/>
    <x v="0"/>
    <x v="3"/>
    <x v="5"/>
    <x v="11"/>
  </r>
  <r>
    <x v="0"/>
    <x v="0"/>
    <x v="3"/>
    <x v="5"/>
    <x v="51"/>
  </r>
  <r>
    <x v="1"/>
    <x v="0"/>
    <x v="3"/>
    <x v="5"/>
    <x v="14"/>
  </r>
  <r>
    <x v="0"/>
    <x v="0"/>
    <x v="3"/>
    <x v="5"/>
    <x v="17"/>
  </r>
  <r>
    <x v="0"/>
    <x v="0"/>
    <x v="3"/>
    <x v="5"/>
    <x v="52"/>
  </r>
  <r>
    <x v="0"/>
    <x v="0"/>
    <x v="3"/>
    <x v="5"/>
    <x v="89"/>
  </r>
  <r>
    <x v="1"/>
    <x v="0"/>
    <x v="3"/>
    <x v="5"/>
    <x v="18"/>
  </r>
  <r>
    <x v="0"/>
    <x v="0"/>
    <x v="3"/>
    <x v="5"/>
    <x v="53"/>
  </r>
  <r>
    <x v="1"/>
    <x v="0"/>
    <x v="3"/>
    <x v="5"/>
    <x v="19"/>
  </r>
  <r>
    <x v="1"/>
    <x v="0"/>
    <x v="3"/>
    <x v="5"/>
    <x v="20"/>
  </r>
  <r>
    <x v="1"/>
    <x v="0"/>
    <x v="3"/>
    <x v="5"/>
    <x v="21"/>
  </r>
  <r>
    <x v="0"/>
    <x v="0"/>
    <x v="3"/>
    <x v="5"/>
    <x v="91"/>
  </r>
  <r>
    <x v="1"/>
    <x v="0"/>
    <x v="3"/>
    <x v="5"/>
    <x v="56"/>
  </r>
  <r>
    <x v="0"/>
    <x v="0"/>
    <x v="3"/>
    <x v="5"/>
    <x v="47"/>
  </r>
  <r>
    <x v="0"/>
    <x v="0"/>
    <x v="3"/>
    <x v="5"/>
    <x v="23"/>
  </r>
  <r>
    <x v="0"/>
    <x v="0"/>
    <x v="3"/>
    <x v="5"/>
    <x v="58"/>
  </r>
  <r>
    <x v="0"/>
    <x v="0"/>
    <x v="3"/>
    <x v="5"/>
    <x v="24"/>
  </r>
  <r>
    <x v="0"/>
    <x v="0"/>
    <x v="3"/>
    <x v="5"/>
    <x v="45"/>
  </r>
  <r>
    <x v="0"/>
    <x v="0"/>
    <x v="3"/>
    <x v="5"/>
    <x v="27"/>
  </r>
  <r>
    <x v="1"/>
    <x v="0"/>
    <x v="3"/>
    <x v="5"/>
    <x v="28"/>
  </r>
  <r>
    <x v="2"/>
    <x v="0"/>
    <x v="3"/>
    <x v="5"/>
    <x v="29"/>
  </r>
  <r>
    <x v="1"/>
    <x v="0"/>
    <x v="3"/>
    <x v="5"/>
    <x v="30"/>
  </r>
  <r>
    <x v="0"/>
    <x v="0"/>
    <x v="3"/>
    <x v="5"/>
    <x v="31"/>
  </r>
  <r>
    <x v="0"/>
    <x v="0"/>
    <x v="3"/>
    <x v="5"/>
    <x v="32"/>
  </r>
  <r>
    <x v="0"/>
    <x v="0"/>
    <x v="3"/>
    <x v="5"/>
    <x v="90"/>
  </r>
  <r>
    <x v="1"/>
    <x v="0"/>
    <x v="3"/>
    <x v="5"/>
    <x v="33"/>
  </r>
  <r>
    <x v="1"/>
    <x v="0"/>
    <x v="3"/>
    <x v="5"/>
    <x v="34"/>
  </r>
  <r>
    <x v="0"/>
    <x v="0"/>
    <x v="3"/>
    <x v="5"/>
    <x v="92"/>
  </r>
  <r>
    <x v="1"/>
    <x v="0"/>
    <x v="3"/>
    <x v="5"/>
    <x v="35"/>
  </r>
  <r>
    <x v="0"/>
    <x v="0"/>
    <x v="3"/>
    <x v="5"/>
    <x v="74"/>
  </r>
  <r>
    <x v="1"/>
    <x v="0"/>
    <x v="3"/>
    <x v="5"/>
    <x v="36"/>
  </r>
  <r>
    <x v="0"/>
    <x v="0"/>
    <x v="3"/>
    <x v="5"/>
    <x v="38"/>
  </r>
  <r>
    <x v="0"/>
    <x v="0"/>
    <x v="3"/>
    <x v="5"/>
    <x v="87"/>
  </r>
  <r>
    <x v="1"/>
    <x v="0"/>
    <x v="3"/>
    <x v="5"/>
    <x v="39"/>
  </r>
  <r>
    <x v="0"/>
    <x v="0"/>
    <x v="3"/>
    <x v="5"/>
    <x v="64"/>
  </r>
  <r>
    <x v="1"/>
    <x v="0"/>
    <x v="3"/>
    <x v="5"/>
    <x v="41"/>
  </r>
  <r>
    <x v="0"/>
    <x v="0"/>
    <x v="3"/>
    <x v="5"/>
    <x v="72"/>
  </r>
  <r>
    <x v="0"/>
    <x v="0"/>
    <x v="3"/>
    <x v="7"/>
    <x v="0"/>
  </r>
  <r>
    <x v="1"/>
    <x v="0"/>
    <x v="3"/>
    <x v="7"/>
    <x v="1"/>
  </r>
  <r>
    <x v="0"/>
    <x v="0"/>
    <x v="3"/>
    <x v="7"/>
    <x v="2"/>
  </r>
  <r>
    <x v="0"/>
    <x v="0"/>
    <x v="3"/>
    <x v="7"/>
    <x v="3"/>
  </r>
  <r>
    <x v="0"/>
    <x v="0"/>
    <x v="3"/>
    <x v="7"/>
    <x v="48"/>
  </r>
  <r>
    <x v="1"/>
    <x v="0"/>
    <x v="3"/>
    <x v="7"/>
    <x v="71"/>
  </r>
  <r>
    <x v="0"/>
    <x v="0"/>
    <x v="3"/>
    <x v="7"/>
    <x v="4"/>
  </r>
  <r>
    <x v="1"/>
    <x v="0"/>
    <x v="3"/>
    <x v="7"/>
    <x v="5"/>
  </r>
  <r>
    <x v="0"/>
    <x v="0"/>
    <x v="3"/>
    <x v="7"/>
    <x v="49"/>
  </r>
  <r>
    <x v="1"/>
    <x v="0"/>
    <x v="3"/>
    <x v="7"/>
    <x v="6"/>
  </r>
  <r>
    <x v="1"/>
    <x v="0"/>
    <x v="3"/>
    <x v="7"/>
    <x v="7"/>
  </r>
  <r>
    <x v="1"/>
    <x v="0"/>
    <x v="3"/>
    <x v="7"/>
    <x v="8"/>
  </r>
  <r>
    <x v="1"/>
    <x v="0"/>
    <x v="3"/>
    <x v="7"/>
    <x v="9"/>
  </r>
  <r>
    <x v="1"/>
    <x v="0"/>
    <x v="3"/>
    <x v="7"/>
    <x v="10"/>
  </r>
  <r>
    <x v="1"/>
    <x v="0"/>
    <x v="3"/>
    <x v="7"/>
    <x v="44"/>
  </r>
  <r>
    <x v="0"/>
    <x v="0"/>
    <x v="3"/>
    <x v="7"/>
    <x v="50"/>
  </r>
  <r>
    <x v="1"/>
    <x v="0"/>
    <x v="3"/>
    <x v="7"/>
    <x v="11"/>
  </r>
  <r>
    <x v="0"/>
    <x v="0"/>
    <x v="3"/>
    <x v="7"/>
    <x v="13"/>
  </r>
  <r>
    <x v="0"/>
    <x v="0"/>
    <x v="3"/>
    <x v="7"/>
    <x v="51"/>
  </r>
  <r>
    <x v="1"/>
    <x v="0"/>
    <x v="3"/>
    <x v="7"/>
    <x v="14"/>
  </r>
  <r>
    <x v="0"/>
    <x v="0"/>
    <x v="3"/>
    <x v="7"/>
    <x v="15"/>
  </r>
  <r>
    <x v="0"/>
    <x v="0"/>
    <x v="3"/>
    <x v="7"/>
    <x v="17"/>
  </r>
  <r>
    <x v="0"/>
    <x v="0"/>
    <x v="3"/>
    <x v="7"/>
    <x v="52"/>
  </r>
  <r>
    <x v="0"/>
    <x v="0"/>
    <x v="3"/>
    <x v="7"/>
    <x v="89"/>
  </r>
  <r>
    <x v="1"/>
    <x v="0"/>
    <x v="3"/>
    <x v="7"/>
    <x v="18"/>
  </r>
  <r>
    <x v="0"/>
    <x v="0"/>
    <x v="3"/>
    <x v="7"/>
    <x v="53"/>
  </r>
  <r>
    <x v="1"/>
    <x v="0"/>
    <x v="3"/>
    <x v="7"/>
    <x v="19"/>
  </r>
  <r>
    <x v="0"/>
    <x v="0"/>
    <x v="3"/>
    <x v="7"/>
    <x v="54"/>
  </r>
  <r>
    <x v="0"/>
    <x v="0"/>
    <x v="3"/>
    <x v="7"/>
    <x v="55"/>
  </r>
  <r>
    <x v="1"/>
    <x v="0"/>
    <x v="3"/>
    <x v="7"/>
    <x v="20"/>
  </r>
  <r>
    <x v="1"/>
    <x v="0"/>
    <x v="3"/>
    <x v="7"/>
    <x v="21"/>
  </r>
  <r>
    <x v="0"/>
    <x v="0"/>
    <x v="3"/>
    <x v="7"/>
    <x v="91"/>
  </r>
  <r>
    <x v="1"/>
    <x v="0"/>
    <x v="3"/>
    <x v="7"/>
    <x v="56"/>
  </r>
  <r>
    <x v="0"/>
    <x v="0"/>
    <x v="3"/>
    <x v="7"/>
    <x v="47"/>
  </r>
  <r>
    <x v="0"/>
    <x v="0"/>
    <x v="3"/>
    <x v="7"/>
    <x v="57"/>
  </r>
  <r>
    <x v="0"/>
    <x v="0"/>
    <x v="3"/>
    <x v="7"/>
    <x v="23"/>
  </r>
  <r>
    <x v="0"/>
    <x v="0"/>
    <x v="3"/>
    <x v="7"/>
    <x v="58"/>
  </r>
  <r>
    <x v="0"/>
    <x v="0"/>
    <x v="3"/>
    <x v="7"/>
    <x v="24"/>
  </r>
  <r>
    <x v="0"/>
    <x v="0"/>
    <x v="3"/>
    <x v="7"/>
    <x v="59"/>
  </r>
  <r>
    <x v="0"/>
    <x v="0"/>
    <x v="3"/>
    <x v="7"/>
    <x v="60"/>
  </r>
  <r>
    <x v="0"/>
    <x v="0"/>
    <x v="3"/>
    <x v="7"/>
    <x v="45"/>
  </r>
  <r>
    <x v="0"/>
    <x v="0"/>
    <x v="3"/>
    <x v="7"/>
    <x v="27"/>
  </r>
  <r>
    <x v="1"/>
    <x v="0"/>
    <x v="3"/>
    <x v="7"/>
    <x v="28"/>
  </r>
  <r>
    <x v="2"/>
    <x v="0"/>
    <x v="3"/>
    <x v="7"/>
    <x v="29"/>
  </r>
  <r>
    <x v="1"/>
    <x v="0"/>
    <x v="3"/>
    <x v="7"/>
    <x v="30"/>
  </r>
  <r>
    <x v="0"/>
    <x v="0"/>
    <x v="3"/>
    <x v="7"/>
    <x v="31"/>
  </r>
  <r>
    <x v="0"/>
    <x v="0"/>
    <x v="3"/>
    <x v="7"/>
    <x v="61"/>
  </r>
  <r>
    <x v="0"/>
    <x v="0"/>
    <x v="3"/>
    <x v="7"/>
    <x v="62"/>
  </r>
  <r>
    <x v="0"/>
    <x v="0"/>
    <x v="3"/>
    <x v="7"/>
    <x v="32"/>
  </r>
  <r>
    <x v="0"/>
    <x v="0"/>
    <x v="3"/>
    <x v="7"/>
    <x v="90"/>
  </r>
  <r>
    <x v="0"/>
    <x v="0"/>
    <x v="3"/>
    <x v="7"/>
    <x v="46"/>
  </r>
  <r>
    <x v="0"/>
    <x v="0"/>
    <x v="3"/>
    <x v="7"/>
    <x v="76"/>
  </r>
  <r>
    <x v="1"/>
    <x v="0"/>
    <x v="3"/>
    <x v="7"/>
    <x v="33"/>
  </r>
  <r>
    <x v="1"/>
    <x v="0"/>
    <x v="3"/>
    <x v="7"/>
    <x v="34"/>
  </r>
  <r>
    <x v="0"/>
    <x v="0"/>
    <x v="3"/>
    <x v="7"/>
    <x v="92"/>
  </r>
  <r>
    <x v="1"/>
    <x v="0"/>
    <x v="3"/>
    <x v="7"/>
    <x v="35"/>
  </r>
  <r>
    <x v="0"/>
    <x v="0"/>
    <x v="3"/>
    <x v="7"/>
    <x v="74"/>
  </r>
  <r>
    <x v="1"/>
    <x v="0"/>
    <x v="3"/>
    <x v="7"/>
    <x v="36"/>
  </r>
  <r>
    <x v="0"/>
    <x v="0"/>
    <x v="3"/>
    <x v="7"/>
    <x v="38"/>
  </r>
  <r>
    <x v="0"/>
    <x v="0"/>
    <x v="3"/>
    <x v="7"/>
    <x v="87"/>
  </r>
  <r>
    <x v="1"/>
    <x v="0"/>
    <x v="3"/>
    <x v="7"/>
    <x v="39"/>
  </r>
  <r>
    <x v="0"/>
    <x v="0"/>
    <x v="3"/>
    <x v="7"/>
    <x v="63"/>
  </r>
  <r>
    <x v="0"/>
    <x v="0"/>
    <x v="3"/>
    <x v="7"/>
    <x v="64"/>
  </r>
  <r>
    <x v="1"/>
    <x v="0"/>
    <x v="3"/>
    <x v="7"/>
    <x v="41"/>
  </r>
  <r>
    <x v="0"/>
    <x v="0"/>
    <x v="3"/>
    <x v="7"/>
    <x v="72"/>
  </r>
  <r>
    <x v="0"/>
    <x v="0"/>
    <x v="3"/>
    <x v="7"/>
    <x v="65"/>
  </r>
  <r>
    <x v="0"/>
    <x v="0"/>
    <x v="3"/>
    <x v="7"/>
    <x v="43"/>
  </r>
  <r>
    <x v="0"/>
    <x v="0"/>
    <x v="3"/>
    <x v="7"/>
    <x v="79"/>
  </r>
  <r>
    <x v="0"/>
    <x v="0"/>
    <x v="3"/>
    <x v="12"/>
    <x v="0"/>
  </r>
  <r>
    <x v="1"/>
    <x v="0"/>
    <x v="3"/>
    <x v="12"/>
    <x v="1"/>
  </r>
  <r>
    <x v="0"/>
    <x v="0"/>
    <x v="3"/>
    <x v="12"/>
    <x v="3"/>
  </r>
  <r>
    <x v="1"/>
    <x v="0"/>
    <x v="3"/>
    <x v="12"/>
    <x v="71"/>
  </r>
  <r>
    <x v="1"/>
    <x v="0"/>
    <x v="3"/>
    <x v="12"/>
    <x v="5"/>
  </r>
  <r>
    <x v="1"/>
    <x v="0"/>
    <x v="3"/>
    <x v="12"/>
    <x v="6"/>
  </r>
  <r>
    <x v="1"/>
    <x v="0"/>
    <x v="3"/>
    <x v="12"/>
    <x v="7"/>
  </r>
  <r>
    <x v="1"/>
    <x v="0"/>
    <x v="3"/>
    <x v="12"/>
    <x v="8"/>
  </r>
  <r>
    <x v="1"/>
    <x v="0"/>
    <x v="3"/>
    <x v="12"/>
    <x v="9"/>
  </r>
  <r>
    <x v="1"/>
    <x v="0"/>
    <x v="3"/>
    <x v="12"/>
    <x v="10"/>
  </r>
  <r>
    <x v="1"/>
    <x v="0"/>
    <x v="3"/>
    <x v="12"/>
    <x v="44"/>
  </r>
  <r>
    <x v="0"/>
    <x v="0"/>
    <x v="3"/>
    <x v="12"/>
    <x v="50"/>
  </r>
  <r>
    <x v="1"/>
    <x v="0"/>
    <x v="3"/>
    <x v="12"/>
    <x v="11"/>
  </r>
  <r>
    <x v="0"/>
    <x v="0"/>
    <x v="3"/>
    <x v="12"/>
    <x v="51"/>
  </r>
  <r>
    <x v="1"/>
    <x v="0"/>
    <x v="3"/>
    <x v="12"/>
    <x v="14"/>
  </r>
  <r>
    <x v="0"/>
    <x v="0"/>
    <x v="3"/>
    <x v="12"/>
    <x v="15"/>
  </r>
  <r>
    <x v="0"/>
    <x v="0"/>
    <x v="3"/>
    <x v="12"/>
    <x v="17"/>
  </r>
  <r>
    <x v="0"/>
    <x v="0"/>
    <x v="3"/>
    <x v="12"/>
    <x v="89"/>
  </r>
  <r>
    <x v="1"/>
    <x v="0"/>
    <x v="3"/>
    <x v="12"/>
    <x v="18"/>
  </r>
  <r>
    <x v="1"/>
    <x v="0"/>
    <x v="3"/>
    <x v="12"/>
    <x v="19"/>
  </r>
  <r>
    <x v="1"/>
    <x v="0"/>
    <x v="3"/>
    <x v="12"/>
    <x v="20"/>
  </r>
  <r>
    <x v="1"/>
    <x v="0"/>
    <x v="3"/>
    <x v="12"/>
    <x v="21"/>
  </r>
  <r>
    <x v="0"/>
    <x v="0"/>
    <x v="3"/>
    <x v="12"/>
    <x v="91"/>
  </r>
  <r>
    <x v="0"/>
    <x v="0"/>
    <x v="3"/>
    <x v="12"/>
    <x v="47"/>
  </r>
  <r>
    <x v="0"/>
    <x v="0"/>
    <x v="3"/>
    <x v="12"/>
    <x v="23"/>
  </r>
  <r>
    <x v="0"/>
    <x v="0"/>
    <x v="3"/>
    <x v="12"/>
    <x v="24"/>
  </r>
  <r>
    <x v="0"/>
    <x v="0"/>
    <x v="3"/>
    <x v="12"/>
    <x v="27"/>
  </r>
  <r>
    <x v="1"/>
    <x v="0"/>
    <x v="3"/>
    <x v="12"/>
    <x v="28"/>
  </r>
  <r>
    <x v="1"/>
    <x v="0"/>
    <x v="3"/>
    <x v="12"/>
    <x v="30"/>
  </r>
  <r>
    <x v="0"/>
    <x v="0"/>
    <x v="3"/>
    <x v="12"/>
    <x v="31"/>
  </r>
  <r>
    <x v="0"/>
    <x v="0"/>
    <x v="3"/>
    <x v="12"/>
    <x v="61"/>
  </r>
  <r>
    <x v="0"/>
    <x v="0"/>
    <x v="3"/>
    <x v="12"/>
    <x v="32"/>
  </r>
  <r>
    <x v="0"/>
    <x v="0"/>
    <x v="3"/>
    <x v="12"/>
    <x v="46"/>
  </r>
  <r>
    <x v="0"/>
    <x v="0"/>
    <x v="3"/>
    <x v="12"/>
    <x v="76"/>
  </r>
  <r>
    <x v="1"/>
    <x v="0"/>
    <x v="3"/>
    <x v="12"/>
    <x v="33"/>
  </r>
  <r>
    <x v="1"/>
    <x v="0"/>
    <x v="3"/>
    <x v="12"/>
    <x v="34"/>
  </r>
  <r>
    <x v="1"/>
    <x v="0"/>
    <x v="3"/>
    <x v="12"/>
    <x v="35"/>
  </r>
  <r>
    <x v="0"/>
    <x v="0"/>
    <x v="3"/>
    <x v="12"/>
    <x v="74"/>
  </r>
  <r>
    <x v="1"/>
    <x v="0"/>
    <x v="3"/>
    <x v="12"/>
    <x v="36"/>
  </r>
  <r>
    <x v="0"/>
    <x v="0"/>
    <x v="3"/>
    <x v="12"/>
    <x v="38"/>
  </r>
  <r>
    <x v="0"/>
    <x v="0"/>
    <x v="3"/>
    <x v="12"/>
    <x v="87"/>
  </r>
  <r>
    <x v="1"/>
    <x v="0"/>
    <x v="3"/>
    <x v="12"/>
    <x v="39"/>
  </r>
  <r>
    <x v="1"/>
    <x v="0"/>
    <x v="3"/>
    <x v="12"/>
    <x v="41"/>
  </r>
  <r>
    <x v="0"/>
    <x v="0"/>
    <x v="3"/>
    <x v="12"/>
    <x v="43"/>
  </r>
  <r>
    <x v="0"/>
    <x v="0"/>
    <x v="3"/>
    <x v="13"/>
    <x v="0"/>
  </r>
  <r>
    <x v="1"/>
    <x v="0"/>
    <x v="3"/>
    <x v="13"/>
    <x v="1"/>
  </r>
  <r>
    <x v="0"/>
    <x v="0"/>
    <x v="3"/>
    <x v="13"/>
    <x v="3"/>
  </r>
  <r>
    <x v="1"/>
    <x v="0"/>
    <x v="3"/>
    <x v="13"/>
    <x v="71"/>
  </r>
  <r>
    <x v="1"/>
    <x v="0"/>
    <x v="3"/>
    <x v="13"/>
    <x v="5"/>
  </r>
  <r>
    <x v="0"/>
    <x v="0"/>
    <x v="3"/>
    <x v="13"/>
    <x v="49"/>
  </r>
  <r>
    <x v="1"/>
    <x v="0"/>
    <x v="3"/>
    <x v="13"/>
    <x v="6"/>
  </r>
  <r>
    <x v="1"/>
    <x v="0"/>
    <x v="3"/>
    <x v="13"/>
    <x v="7"/>
  </r>
  <r>
    <x v="1"/>
    <x v="0"/>
    <x v="3"/>
    <x v="13"/>
    <x v="8"/>
  </r>
  <r>
    <x v="1"/>
    <x v="0"/>
    <x v="3"/>
    <x v="13"/>
    <x v="9"/>
  </r>
  <r>
    <x v="1"/>
    <x v="0"/>
    <x v="3"/>
    <x v="13"/>
    <x v="10"/>
  </r>
  <r>
    <x v="1"/>
    <x v="0"/>
    <x v="3"/>
    <x v="13"/>
    <x v="44"/>
  </r>
  <r>
    <x v="0"/>
    <x v="0"/>
    <x v="3"/>
    <x v="13"/>
    <x v="50"/>
  </r>
  <r>
    <x v="1"/>
    <x v="0"/>
    <x v="3"/>
    <x v="13"/>
    <x v="11"/>
  </r>
  <r>
    <x v="0"/>
    <x v="0"/>
    <x v="3"/>
    <x v="13"/>
    <x v="13"/>
  </r>
  <r>
    <x v="0"/>
    <x v="0"/>
    <x v="3"/>
    <x v="13"/>
    <x v="51"/>
  </r>
  <r>
    <x v="1"/>
    <x v="0"/>
    <x v="3"/>
    <x v="13"/>
    <x v="14"/>
  </r>
  <r>
    <x v="0"/>
    <x v="0"/>
    <x v="3"/>
    <x v="13"/>
    <x v="15"/>
  </r>
  <r>
    <x v="0"/>
    <x v="0"/>
    <x v="3"/>
    <x v="13"/>
    <x v="17"/>
  </r>
  <r>
    <x v="0"/>
    <x v="0"/>
    <x v="3"/>
    <x v="13"/>
    <x v="52"/>
  </r>
  <r>
    <x v="0"/>
    <x v="0"/>
    <x v="3"/>
    <x v="13"/>
    <x v="89"/>
  </r>
  <r>
    <x v="1"/>
    <x v="0"/>
    <x v="3"/>
    <x v="13"/>
    <x v="18"/>
  </r>
  <r>
    <x v="1"/>
    <x v="0"/>
    <x v="3"/>
    <x v="13"/>
    <x v="19"/>
  </r>
  <r>
    <x v="1"/>
    <x v="0"/>
    <x v="3"/>
    <x v="13"/>
    <x v="20"/>
  </r>
  <r>
    <x v="1"/>
    <x v="0"/>
    <x v="3"/>
    <x v="13"/>
    <x v="21"/>
  </r>
  <r>
    <x v="0"/>
    <x v="0"/>
    <x v="3"/>
    <x v="13"/>
    <x v="47"/>
  </r>
  <r>
    <x v="0"/>
    <x v="0"/>
    <x v="3"/>
    <x v="13"/>
    <x v="23"/>
  </r>
  <r>
    <x v="0"/>
    <x v="0"/>
    <x v="3"/>
    <x v="13"/>
    <x v="58"/>
  </r>
  <r>
    <x v="0"/>
    <x v="0"/>
    <x v="3"/>
    <x v="13"/>
    <x v="24"/>
  </r>
  <r>
    <x v="0"/>
    <x v="0"/>
    <x v="3"/>
    <x v="13"/>
    <x v="45"/>
  </r>
  <r>
    <x v="0"/>
    <x v="0"/>
    <x v="3"/>
    <x v="13"/>
    <x v="27"/>
  </r>
  <r>
    <x v="1"/>
    <x v="0"/>
    <x v="3"/>
    <x v="13"/>
    <x v="28"/>
  </r>
  <r>
    <x v="1"/>
    <x v="0"/>
    <x v="3"/>
    <x v="13"/>
    <x v="30"/>
  </r>
  <r>
    <x v="0"/>
    <x v="0"/>
    <x v="3"/>
    <x v="13"/>
    <x v="31"/>
  </r>
  <r>
    <x v="0"/>
    <x v="0"/>
    <x v="3"/>
    <x v="13"/>
    <x v="61"/>
  </r>
  <r>
    <x v="0"/>
    <x v="0"/>
    <x v="3"/>
    <x v="13"/>
    <x v="32"/>
  </r>
  <r>
    <x v="0"/>
    <x v="0"/>
    <x v="3"/>
    <x v="13"/>
    <x v="46"/>
  </r>
  <r>
    <x v="0"/>
    <x v="0"/>
    <x v="3"/>
    <x v="13"/>
    <x v="76"/>
  </r>
  <r>
    <x v="1"/>
    <x v="0"/>
    <x v="3"/>
    <x v="13"/>
    <x v="33"/>
  </r>
  <r>
    <x v="1"/>
    <x v="0"/>
    <x v="3"/>
    <x v="13"/>
    <x v="34"/>
  </r>
  <r>
    <x v="0"/>
    <x v="0"/>
    <x v="3"/>
    <x v="13"/>
    <x v="92"/>
  </r>
  <r>
    <x v="1"/>
    <x v="0"/>
    <x v="3"/>
    <x v="13"/>
    <x v="35"/>
  </r>
  <r>
    <x v="0"/>
    <x v="0"/>
    <x v="3"/>
    <x v="13"/>
    <x v="74"/>
  </r>
  <r>
    <x v="1"/>
    <x v="0"/>
    <x v="3"/>
    <x v="13"/>
    <x v="36"/>
  </r>
  <r>
    <x v="0"/>
    <x v="0"/>
    <x v="3"/>
    <x v="13"/>
    <x v="38"/>
  </r>
  <r>
    <x v="0"/>
    <x v="0"/>
    <x v="3"/>
    <x v="13"/>
    <x v="87"/>
  </r>
  <r>
    <x v="1"/>
    <x v="0"/>
    <x v="3"/>
    <x v="13"/>
    <x v="39"/>
  </r>
  <r>
    <x v="0"/>
    <x v="0"/>
    <x v="3"/>
    <x v="13"/>
    <x v="63"/>
  </r>
  <r>
    <x v="0"/>
    <x v="0"/>
    <x v="3"/>
    <x v="13"/>
    <x v="40"/>
  </r>
  <r>
    <x v="1"/>
    <x v="0"/>
    <x v="3"/>
    <x v="13"/>
    <x v="41"/>
  </r>
  <r>
    <x v="0"/>
    <x v="0"/>
    <x v="3"/>
    <x v="13"/>
    <x v="43"/>
  </r>
  <r>
    <x v="0"/>
    <x v="0"/>
    <x v="3"/>
    <x v="13"/>
    <x v="79"/>
  </r>
  <r>
    <x v="0"/>
    <x v="0"/>
    <x v="3"/>
    <x v="9"/>
    <x v="0"/>
  </r>
  <r>
    <x v="0"/>
    <x v="0"/>
    <x v="3"/>
    <x v="9"/>
    <x v="47"/>
  </r>
  <r>
    <x v="1"/>
    <x v="0"/>
    <x v="3"/>
    <x v="9"/>
    <x v="1"/>
  </r>
  <r>
    <x v="0"/>
    <x v="0"/>
    <x v="3"/>
    <x v="9"/>
    <x v="2"/>
  </r>
  <r>
    <x v="0"/>
    <x v="0"/>
    <x v="3"/>
    <x v="9"/>
    <x v="3"/>
  </r>
  <r>
    <x v="0"/>
    <x v="0"/>
    <x v="3"/>
    <x v="9"/>
    <x v="48"/>
  </r>
  <r>
    <x v="1"/>
    <x v="0"/>
    <x v="3"/>
    <x v="9"/>
    <x v="71"/>
  </r>
  <r>
    <x v="0"/>
    <x v="0"/>
    <x v="3"/>
    <x v="9"/>
    <x v="4"/>
  </r>
  <r>
    <x v="1"/>
    <x v="0"/>
    <x v="3"/>
    <x v="9"/>
    <x v="5"/>
  </r>
  <r>
    <x v="1"/>
    <x v="0"/>
    <x v="3"/>
    <x v="9"/>
    <x v="6"/>
  </r>
  <r>
    <x v="1"/>
    <x v="0"/>
    <x v="3"/>
    <x v="9"/>
    <x v="7"/>
  </r>
  <r>
    <x v="1"/>
    <x v="0"/>
    <x v="3"/>
    <x v="9"/>
    <x v="8"/>
  </r>
  <r>
    <x v="1"/>
    <x v="0"/>
    <x v="3"/>
    <x v="9"/>
    <x v="9"/>
  </r>
  <r>
    <x v="1"/>
    <x v="0"/>
    <x v="3"/>
    <x v="9"/>
    <x v="10"/>
  </r>
  <r>
    <x v="1"/>
    <x v="0"/>
    <x v="3"/>
    <x v="9"/>
    <x v="44"/>
  </r>
  <r>
    <x v="0"/>
    <x v="0"/>
    <x v="3"/>
    <x v="9"/>
    <x v="50"/>
  </r>
  <r>
    <x v="1"/>
    <x v="0"/>
    <x v="3"/>
    <x v="9"/>
    <x v="11"/>
  </r>
  <r>
    <x v="0"/>
    <x v="0"/>
    <x v="3"/>
    <x v="9"/>
    <x v="13"/>
  </r>
  <r>
    <x v="0"/>
    <x v="0"/>
    <x v="3"/>
    <x v="9"/>
    <x v="51"/>
  </r>
  <r>
    <x v="1"/>
    <x v="0"/>
    <x v="3"/>
    <x v="9"/>
    <x v="14"/>
  </r>
  <r>
    <x v="0"/>
    <x v="0"/>
    <x v="3"/>
    <x v="9"/>
    <x v="15"/>
  </r>
  <r>
    <x v="0"/>
    <x v="0"/>
    <x v="3"/>
    <x v="9"/>
    <x v="17"/>
  </r>
  <r>
    <x v="0"/>
    <x v="0"/>
    <x v="3"/>
    <x v="9"/>
    <x v="52"/>
  </r>
  <r>
    <x v="0"/>
    <x v="0"/>
    <x v="3"/>
    <x v="9"/>
    <x v="89"/>
  </r>
  <r>
    <x v="1"/>
    <x v="0"/>
    <x v="3"/>
    <x v="9"/>
    <x v="18"/>
  </r>
  <r>
    <x v="1"/>
    <x v="0"/>
    <x v="3"/>
    <x v="9"/>
    <x v="19"/>
  </r>
  <r>
    <x v="0"/>
    <x v="0"/>
    <x v="3"/>
    <x v="9"/>
    <x v="54"/>
  </r>
  <r>
    <x v="0"/>
    <x v="0"/>
    <x v="3"/>
    <x v="9"/>
    <x v="55"/>
  </r>
  <r>
    <x v="1"/>
    <x v="0"/>
    <x v="3"/>
    <x v="9"/>
    <x v="20"/>
  </r>
  <r>
    <x v="1"/>
    <x v="0"/>
    <x v="3"/>
    <x v="9"/>
    <x v="21"/>
  </r>
  <r>
    <x v="0"/>
    <x v="0"/>
    <x v="3"/>
    <x v="9"/>
    <x v="91"/>
  </r>
  <r>
    <x v="1"/>
    <x v="0"/>
    <x v="3"/>
    <x v="9"/>
    <x v="56"/>
  </r>
  <r>
    <x v="0"/>
    <x v="0"/>
    <x v="3"/>
    <x v="9"/>
    <x v="23"/>
  </r>
  <r>
    <x v="0"/>
    <x v="0"/>
    <x v="3"/>
    <x v="9"/>
    <x v="58"/>
  </r>
  <r>
    <x v="0"/>
    <x v="0"/>
    <x v="3"/>
    <x v="9"/>
    <x v="24"/>
  </r>
  <r>
    <x v="0"/>
    <x v="0"/>
    <x v="3"/>
    <x v="9"/>
    <x v="59"/>
  </r>
  <r>
    <x v="0"/>
    <x v="0"/>
    <x v="3"/>
    <x v="9"/>
    <x v="60"/>
  </r>
  <r>
    <x v="0"/>
    <x v="0"/>
    <x v="3"/>
    <x v="9"/>
    <x v="45"/>
  </r>
  <r>
    <x v="0"/>
    <x v="0"/>
    <x v="3"/>
    <x v="9"/>
    <x v="27"/>
  </r>
  <r>
    <x v="1"/>
    <x v="0"/>
    <x v="3"/>
    <x v="9"/>
    <x v="28"/>
  </r>
  <r>
    <x v="2"/>
    <x v="0"/>
    <x v="3"/>
    <x v="9"/>
    <x v="29"/>
  </r>
  <r>
    <x v="1"/>
    <x v="0"/>
    <x v="3"/>
    <x v="9"/>
    <x v="30"/>
  </r>
  <r>
    <x v="0"/>
    <x v="0"/>
    <x v="3"/>
    <x v="9"/>
    <x v="31"/>
  </r>
  <r>
    <x v="0"/>
    <x v="0"/>
    <x v="3"/>
    <x v="9"/>
    <x v="61"/>
  </r>
  <r>
    <x v="0"/>
    <x v="0"/>
    <x v="3"/>
    <x v="9"/>
    <x v="62"/>
  </r>
  <r>
    <x v="0"/>
    <x v="0"/>
    <x v="3"/>
    <x v="9"/>
    <x v="90"/>
  </r>
  <r>
    <x v="0"/>
    <x v="0"/>
    <x v="3"/>
    <x v="9"/>
    <x v="46"/>
  </r>
  <r>
    <x v="0"/>
    <x v="0"/>
    <x v="3"/>
    <x v="9"/>
    <x v="76"/>
  </r>
  <r>
    <x v="1"/>
    <x v="0"/>
    <x v="3"/>
    <x v="9"/>
    <x v="33"/>
  </r>
  <r>
    <x v="1"/>
    <x v="0"/>
    <x v="3"/>
    <x v="9"/>
    <x v="34"/>
  </r>
  <r>
    <x v="0"/>
    <x v="0"/>
    <x v="3"/>
    <x v="9"/>
    <x v="92"/>
  </r>
  <r>
    <x v="1"/>
    <x v="0"/>
    <x v="3"/>
    <x v="9"/>
    <x v="35"/>
  </r>
  <r>
    <x v="1"/>
    <x v="0"/>
    <x v="3"/>
    <x v="9"/>
    <x v="36"/>
  </r>
  <r>
    <x v="0"/>
    <x v="0"/>
    <x v="3"/>
    <x v="9"/>
    <x v="38"/>
  </r>
  <r>
    <x v="0"/>
    <x v="0"/>
    <x v="3"/>
    <x v="9"/>
    <x v="87"/>
  </r>
  <r>
    <x v="1"/>
    <x v="0"/>
    <x v="3"/>
    <x v="9"/>
    <x v="39"/>
  </r>
  <r>
    <x v="0"/>
    <x v="0"/>
    <x v="3"/>
    <x v="9"/>
    <x v="63"/>
  </r>
  <r>
    <x v="0"/>
    <x v="0"/>
    <x v="3"/>
    <x v="9"/>
    <x v="40"/>
  </r>
  <r>
    <x v="1"/>
    <x v="0"/>
    <x v="3"/>
    <x v="9"/>
    <x v="41"/>
  </r>
  <r>
    <x v="0"/>
    <x v="0"/>
    <x v="3"/>
    <x v="9"/>
    <x v="65"/>
  </r>
  <r>
    <x v="0"/>
    <x v="0"/>
    <x v="3"/>
    <x v="9"/>
    <x v="43"/>
  </r>
  <r>
    <x v="0"/>
    <x v="0"/>
    <x v="3"/>
    <x v="9"/>
    <x v="79"/>
  </r>
  <r>
    <x v="0"/>
    <x v="0"/>
    <x v="4"/>
    <x v="14"/>
    <x v="0"/>
  </r>
  <r>
    <x v="1"/>
    <x v="0"/>
    <x v="4"/>
    <x v="14"/>
    <x v="1"/>
  </r>
  <r>
    <x v="0"/>
    <x v="0"/>
    <x v="4"/>
    <x v="14"/>
    <x v="2"/>
  </r>
  <r>
    <x v="0"/>
    <x v="0"/>
    <x v="4"/>
    <x v="14"/>
    <x v="3"/>
  </r>
  <r>
    <x v="1"/>
    <x v="0"/>
    <x v="4"/>
    <x v="14"/>
    <x v="71"/>
  </r>
  <r>
    <x v="0"/>
    <x v="0"/>
    <x v="4"/>
    <x v="14"/>
    <x v="4"/>
  </r>
  <r>
    <x v="1"/>
    <x v="0"/>
    <x v="4"/>
    <x v="14"/>
    <x v="5"/>
  </r>
  <r>
    <x v="0"/>
    <x v="0"/>
    <x v="4"/>
    <x v="14"/>
    <x v="49"/>
  </r>
  <r>
    <x v="1"/>
    <x v="0"/>
    <x v="4"/>
    <x v="14"/>
    <x v="6"/>
  </r>
  <r>
    <x v="1"/>
    <x v="0"/>
    <x v="4"/>
    <x v="14"/>
    <x v="7"/>
  </r>
  <r>
    <x v="1"/>
    <x v="0"/>
    <x v="4"/>
    <x v="14"/>
    <x v="8"/>
  </r>
  <r>
    <x v="1"/>
    <x v="0"/>
    <x v="4"/>
    <x v="14"/>
    <x v="9"/>
  </r>
  <r>
    <x v="1"/>
    <x v="0"/>
    <x v="4"/>
    <x v="14"/>
    <x v="10"/>
  </r>
  <r>
    <x v="1"/>
    <x v="0"/>
    <x v="4"/>
    <x v="14"/>
    <x v="44"/>
  </r>
  <r>
    <x v="0"/>
    <x v="0"/>
    <x v="4"/>
    <x v="14"/>
    <x v="50"/>
  </r>
  <r>
    <x v="1"/>
    <x v="0"/>
    <x v="4"/>
    <x v="14"/>
    <x v="11"/>
  </r>
  <r>
    <x v="0"/>
    <x v="0"/>
    <x v="4"/>
    <x v="14"/>
    <x v="12"/>
  </r>
  <r>
    <x v="0"/>
    <x v="0"/>
    <x v="4"/>
    <x v="14"/>
    <x v="51"/>
  </r>
  <r>
    <x v="1"/>
    <x v="0"/>
    <x v="4"/>
    <x v="14"/>
    <x v="14"/>
  </r>
  <r>
    <x v="0"/>
    <x v="0"/>
    <x v="4"/>
    <x v="14"/>
    <x v="15"/>
  </r>
  <r>
    <x v="0"/>
    <x v="0"/>
    <x v="4"/>
    <x v="14"/>
    <x v="16"/>
  </r>
  <r>
    <x v="0"/>
    <x v="0"/>
    <x v="4"/>
    <x v="14"/>
    <x v="17"/>
  </r>
  <r>
    <x v="0"/>
    <x v="0"/>
    <x v="4"/>
    <x v="14"/>
    <x v="52"/>
  </r>
  <r>
    <x v="1"/>
    <x v="0"/>
    <x v="4"/>
    <x v="14"/>
    <x v="18"/>
  </r>
  <r>
    <x v="0"/>
    <x v="0"/>
    <x v="4"/>
    <x v="14"/>
    <x v="53"/>
  </r>
  <r>
    <x v="1"/>
    <x v="0"/>
    <x v="4"/>
    <x v="14"/>
    <x v="19"/>
  </r>
  <r>
    <x v="0"/>
    <x v="0"/>
    <x v="4"/>
    <x v="14"/>
    <x v="55"/>
  </r>
  <r>
    <x v="1"/>
    <x v="0"/>
    <x v="4"/>
    <x v="14"/>
    <x v="20"/>
  </r>
  <r>
    <x v="1"/>
    <x v="0"/>
    <x v="4"/>
    <x v="14"/>
    <x v="21"/>
  </r>
  <r>
    <x v="0"/>
    <x v="0"/>
    <x v="4"/>
    <x v="14"/>
    <x v="22"/>
  </r>
  <r>
    <x v="0"/>
    <x v="0"/>
    <x v="4"/>
    <x v="14"/>
    <x v="47"/>
  </r>
  <r>
    <x v="0"/>
    <x v="0"/>
    <x v="4"/>
    <x v="14"/>
    <x v="66"/>
  </r>
  <r>
    <x v="0"/>
    <x v="0"/>
    <x v="4"/>
    <x v="14"/>
    <x v="23"/>
  </r>
  <r>
    <x v="0"/>
    <x v="0"/>
    <x v="4"/>
    <x v="14"/>
    <x v="58"/>
  </r>
  <r>
    <x v="0"/>
    <x v="0"/>
    <x v="4"/>
    <x v="14"/>
    <x v="24"/>
  </r>
  <r>
    <x v="0"/>
    <x v="0"/>
    <x v="4"/>
    <x v="14"/>
    <x v="59"/>
  </r>
  <r>
    <x v="0"/>
    <x v="0"/>
    <x v="4"/>
    <x v="14"/>
    <x v="25"/>
  </r>
  <r>
    <x v="0"/>
    <x v="0"/>
    <x v="4"/>
    <x v="14"/>
    <x v="60"/>
  </r>
  <r>
    <x v="0"/>
    <x v="0"/>
    <x v="4"/>
    <x v="14"/>
    <x v="45"/>
  </r>
  <r>
    <x v="0"/>
    <x v="0"/>
    <x v="4"/>
    <x v="14"/>
    <x v="26"/>
  </r>
  <r>
    <x v="0"/>
    <x v="0"/>
    <x v="4"/>
    <x v="14"/>
    <x v="27"/>
  </r>
  <r>
    <x v="1"/>
    <x v="0"/>
    <x v="4"/>
    <x v="14"/>
    <x v="28"/>
  </r>
  <r>
    <x v="2"/>
    <x v="0"/>
    <x v="4"/>
    <x v="14"/>
    <x v="29"/>
  </r>
  <r>
    <x v="1"/>
    <x v="0"/>
    <x v="4"/>
    <x v="14"/>
    <x v="30"/>
  </r>
  <r>
    <x v="0"/>
    <x v="0"/>
    <x v="4"/>
    <x v="14"/>
    <x v="31"/>
  </r>
  <r>
    <x v="0"/>
    <x v="0"/>
    <x v="4"/>
    <x v="14"/>
    <x v="61"/>
  </r>
  <r>
    <x v="0"/>
    <x v="0"/>
    <x v="4"/>
    <x v="14"/>
    <x v="62"/>
  </r>
  <r>
    <x v="0"/>
    <x v="0"/>
    <x v="4"/>
    <x v="14"/>
    <x v="32"/>
  </r>
  <r>
    <x v="0"/>
    <x v="0"/>
    <x v="4"/>
    <x v="14"/>
    <x v="46"/>
  </r>
  <r>
    <x v="1"/>
    <x v="0"/>
    <x v="4"/>
    <x v="14"/>
    <x v="33"/>
  </r>
  <r>
    <x v="1"/>
    <x v="0"/>
    <x v="4"/>
    <x v="14"/>
    <x v="34"/>
  </r>
  <r>
    <x v="1"/>
    <x v="0"/>
    <x v="4"/>
    <x v="14"/>
    <x v="35"/>
  </r>
  <r>
    <x v="1"/>
    <x v="0"/>
    <x v="4"/>
    <x v="14"/>
    <x v="36"/>
  </r>
  <r>
    <x v="0"/>
    <x v="0"/>
    <x v="4"/>
    <x v="14"/>
    <x v="37"/>
  </r>
  <r>
    <x v="0"/>
    <x v="0"/>
    <x v="4"/>
    <x v="14"/>
    <x v="38"/>
  </r>
  <r>
    <x v="1"/>
    <x v="0"/>
    <x v="4"/>
    <x v="14"/>
    <x v="39"/>
  </r>
  <r>
    <x v="0"/>
    <x v="0"/>
    <x v="4"/>
    <x v="14"/>
    <x v="40"/>
  </r>
  <r>
    <x v="1"/>
    <x v="0"/>
    <x v="4"/>
    <x v="14"/>
    <x v="41"/>
  </r>
  <r>
    <x v="0"/>
    <x v="0"/>
    <x v="4"/>
    <x v="14"/>
    <x v="42"/>
  </r>
  <r>
    <x v="0"/>
    <x v="0"/>
    <x v="4"/>
    <x v="14"/>
    <x v="43"/>
  </r>
  <r>
    <x v="0"/>
    <x v="0"/>
    <x v="4"/>
    <x v="14"/>
    <x v="67"/>
  </r>
  <r>
    <x v="1"/>
    <x v="1"/>
    <x v="5"/>
    <x v="15"/>
    <x v="1"/>
  </r>
  <r>
    <x v="0"/>
    <x v="1"/>
    <x v="5"/>
    <x v="15"/>
    <x v="3"/>
  </r>
  <r>
    <x v="1"/>
    <x v="1"/>
    <x v="5"/>
    <x v="15"/>
    <x v="71"/>
  </r>
  <r>
    <x v="0"/>
    <x v="1"/>
    <x v="5"/>
    <x v="15"/>
    <x v="93"/>
  </r>
  <r>
    <x v="1"/>
    <x v="1"/>
    <x v="5"/>
    <x v="15"/>
    <x v="5"/>
  </r>
  <r>
    <x v="1"/>
    <x v="1"/>
    <x v="5"/>
    <x v="15"/>
    <x v="6"/>
  </r>
  <r>
    <x v="1"/>
    <x v="1"/>
    <x v="5"/>
    <x v="15"/>
    <x v="7"/>
  </r>
  <r>
    <x v="1"/>
    <x v="1"/>
    <x v="5"/>
    <x v="15"/>
    <x v="8"/>
  </r>
  <r>
    <x v="1"/>
    <x v="1"/>
    <x v="5"/>
    <x v="15"/>
    <x v="9"/>
  </r>
  <r>
    <x v="1"/>
    <x v="1"/>
    <x v="5"/>
    <x v="15"/>
    <x v="10"/>
  </r>
  <r>
    <x v="1"/>
    <x v="1"/>
    <x v="5"/>
    <x v="15"/>
    <x v="44"/>
  </r>
  <r>
    <x v="1"/>
    <x v="1"/>
    <x v="5"/>
    <x v="15"/>
    <x v="11"/>
  </r>
  <r>
    <x v="1"/>
    <x v="1"/>
    <x v="5"/>
    <x v="15"/>
    <x v="14"/>
  </r>
  <r>
    <x v="0"/>
    <x v="1"/>
    <x v="5"/>
    <x v="15"/>
    <x v="77"/>
  </r>
  <r>
    <x v="1"/>
    <x v="1"/>
    <x v="5"/>
    <x v="15"/>
    <x v="18"/>
  </r>
  <r>
    <x v="1"/>
    <x v="1"/>
    <x v="5"/>
    <x v="15"/>
    <x v="19"/>
  </r>
  <r>
    <x v="1"/>
    <x v="1"/>
    <x v="5"/>
    <x v="15"/>
    <x v="20"/>
  </r>
  <r>
    <x v="1"/>
    <x v="1"/>
    <x v="5"/>
    <x v="15"/>
    <x v="21"/>
  </r>
  <r>
    <x v="1"/>
    <x v="1"/>
    <x v="5"/>
    <x v="15"/>
    <x v="56"/>
  </r>
  <r>
    <x v="0"/>
    <x v="1"/>
    <x v="5"/>
    <x v="15"/>
    <x v="94"/>
  </r>
  <r>
    <x v="0"/>
    <x v="1"/>
    <x v="5"/>
    <x v="15"/>
    <x v="95"/>
  </r>
  <r>
    <x v="0"/>
    <x v="1"/>
    <x v="5"/>
    <x v="15"/>
    <x v="81"/>
  </r>
  <r>
    <x v="0"/>
    <x v="1"/>
    <x v="5"/>
    <x v="15"/>
    <x v="96"/>
  </r>
  <r>
    <x v="0"/>
    <x v="1"/>
    <x v="5"/>
    <x v="15"/>
    <x v="97"/>
  </r>
  <r>
    <x v="0"/>
    <x v="1"/>
    <x v="5"/>
    <x v="15"/>
    <x v="58"/>
  </r>
  <r>
    <x v="0"/>
    <x v="1"/>
    <x v="5"/>
    <x v="15"/>
    <x v="98"/>
  </r>
  <r>
    <x v="0"/>
    <x v="1"/>
    <x v="5"/>
    <x v="15"/>
    <x v="82"/>
  </r>
  <r>
    <x v="0"/>
    <x v="1"/>
    <x v="5"/>
    <x v="15"/>
    <x v="99"/>
  </r>
  <r>
    <x v="0"/>
    <x v="1"/>
    <x v="5"/>
    <x v="15"/>
    <x v="100"/>
  </r>
  <r>
    <x v="0"/>
    <x v="1"/>
    <x v="5"/>
    <x v="15"/>
    <x v="101"/>
  </r>
  <r>
    <x v="0"/>
    <x v="1"/>
    <x v="5"/>
    <x v="15"/>
    <x v="102"/>
  </r>
  <r>
    <x v="0"/>
    <x v="1"/>
    <x v="5"/>
    <x v="15"/>
    <x v="83"/>
  </r>
  <r>
    <x v="1"/>
    <x v="1"/>
    <x v="5"/>
    <x v="15"/>
    <x v="28"/>
  </r>
  <r>
    <x v="2"/>
    <x v="1"/>
    <x v="5"/>
    <x v="15"/>
    <x v="29"/>
  </r>
  <r>
    <x v="1"/>
    <x v="1"/>
    <x v="5"/>
    <x v="15"/>
    <x v="30"/>
  </r>
  <r>
    <x v="0"/>
    <x v="1"/>
    <x v="5"/>
    <x v="15"/>
    <x v="31"/>
  </r>
  <r>
    <x v="0"/>
    <x v="1"/>
    <x v="5"/>
    <x v="15"/>
    <x v="103"/>
  </r>
  <r>
    <x v="1"/>
    <x v="1"/>
    <x v="5"/>
    <x v="15"/>
    <x v="33"/>
  </r>
  <r>
    <x v="1"/>
    <x v="1"/>
    <x v="5"/>
    <x v="15"/>
    <x v="34"/>
  </r>
  <r>
    <x v="0"/>
    <x v="1"/>
    <x v="5"/>
    <x v="15"/>
    <x v="84"/>
  </r>
  <r>
    <x v="0"/>
    <x v="1"/>
    <x v="5"/>
    <x v="15"/>
    <x v="104"/>
  </r>
  <r>
    <x v="1"/>
    <x v="1"/>
    <x v="5"/>
    <x v="15"/>
    <x v="35"/>
  </r>
  <r>
    <x v="0"/>
    <x v="1"/>
    <x v="5"/>
    <x v="15"/>
    <x v="74"/>
  </r>
  <r>
    <x v="1"/>
    <x v="1"/>
    <x v="5"/>
    <x v="15"/>
    <x v="36"/>
  </r>
  <r>
    <x v="1"/>
    <x v="1"/>
    <x v="5"/>
    <x v="15"/>
    <x v="39"/>
  </r>
  <r>
    <x v="1"/>
    <x v="1"/>
    <x v="5"/>
    <x v="15"/>
    <x v="41"/>
  </r>
  <r>
    <x v="0"/>
    <x v="1"/>
    <x v="5"/>
    <x v="15"/>
    <x v="105"/>
  </r>
  <r>
    <x v="0"/>
    <x v="1"/>
    <x v="5"/>
    <x v="15"/>
    <x v="67"/>
  </r>
  <r>
    <x v="1"/>
    <x v="1"/>
    <x v="5"/>
    <x v="16"/>
    <x v="1"/>
  </r>
  <r>
    <x v="1"/>
    <x v="1"/>
    <x v="5"/>
    <x v="16"/>
    <x v="71"/>
  </r>
  <r>
    <x v="1"/>
    <x v="1"/>
    <x v="5"/>
    <x v="16"/>
    <x v="5"/>
  </r>
  <r>
    <x v="1"/>
    <x v="1"/>
    <x v="5"/>
    <x v="16"/>
    <x v="6"/>
  </r>
  <r>
    <x v="1"/>
    <x v="1"/>
    <x v="5"/>
    <x v="16"/>
    <x v="7"/>
  </r>
  <r>
    <x v="1"/>
    <x v="1"/>
    <x v="5"/>
    <x v="16"/>
    <x v="8"/>
  </r>
  <r>
    <x v="1"/>
    <x v="1"/>
    <x v="5"/>
    <x v="16"/>
    <x v="9"/>
  </r>
  <r>
    <x v="1"/>
    <x v="1"/>
    <x v="5"/>
    <x v="16"/>
    <x v="10"/>
  </r>
  <r>
    <x v="1"/>
    <x v="1"/>
    <x v="5"/>
    <x v="16"/>
    <x v="11"/>
  </r>
  <r>
    <x v="1"/>
    <x v="1"/>
    <x v="5"/>
    <x v="16"/>
    <x v="14"/>
  </r>
  <r>
    <x v="1"/>
    <x v="1"/>
    <x v="5"/>
    <x v="16"/>
    <x v="18"/>
  </r>
  <r>
    <x v="1"/>
    <x v="1"/>
    <x v="5"/>
    <x v="16"/>
    <x v="19"/>
  </r>
  <r>
    <x v="1"/>
    <x v="1"/>
    <x v="5"/>
    <x v="16"/>
    <x v="20"/>
  </r>
  <r>
    <x v="1"/>
    <x v="1"/>
    <x v="5"/>
    <x v="16"/>
    <x v="21"/>
  </r>
  <r>
    <x v="0"/>
    <x v="1"/>
    <x v="5"/>
    <x v="16"/>
    <x v="95"/>
  </r>
  <r>
    <x v="0"/>
    <x v="1"/>
    <x v="5"/>
    <x v="16"/>
    <x v="96"/>
  </r>
  <r>
    <x v="1"/>
    <x v="1"/>
    <x v="5"/>
    <x v="16"/>
    <x v="28"/>
  </r>
  <r>
    <x v="1"/>
    <x v="1"/>
    <x v="5"/>
    <x v="16"/>
    <x v="30"/>
  </r>
  <r>
    <x v="1"/>
    <x v="1"/>
    <x v="5"/>
    <x v="16"/>
    <x v="33"/>
  </r>
  <r>
    <x v="1"/>
    <x v="1"/>
    <x v="5"/>
    <x v="16"/>
    <x v="34"/>
  </r>
  <r>
    <x v="1"/>
    <x v="1"/>
    <x v="5"/>
    <x v="16"/>
    <x v="35"/>
  </r>
  <r>
    <x v="1"/>
    <x v="1"/>
    <x v="5"/>
    <x v="16"/>
    <x v="36"/>
  </r>
  <r>
    <x v="1"/>
    <x v="1"/>
    <x v="5"/>
    <x v="16"/>
    <x v="39"/>
  </r>
  <r>
    <x v="1"/>
    <x v="1"/>
    <x v="5"/>
    <x v="16"/>
    <x v="41"/>
  </r>
  <r>
    <x v="0"/>
    <x v="1"/>
    <x v="5"/>
    <x v="17"/>
    <x v="75"/>
  </r>
  <r>
    <x v="0"/>
    <x v="1"/>
    <x v="5"/>
    <x v="17"/>
    <x v="88"/>
  </r>
  <r>
    <x v="1"/>
    <x v="1"/>
    <x v="5"/>
    <x v="17"/>
    <x v="1"/>
  </r>
  <r>
    <x v="0"/>
    <x v="1"/>
    <x v="5"/>
    <x v="17"/>
    <x v="3"/>
  </r>
  <r>
    <x v="1"/>
    <x v="1"/>
    <x v="5"/>
    <x v="17"/>
    <x v="71"/>
  </r>
  <r>
    <x v="0"/>
    <x v="1"/>
    <x v="5"/>
    <x v="17"/>
    <x v="4"/>
  </r>
  <r>
    <x v="0"/>
    <x v="1"/>
    <x v="5"/>
    <x v="17"/>
    <x v="93"/>
  </r>
  <r>
    <x v="1"/>
    <x v="1"/>
    <x v="5"/>
    <x v="17"/>
    <x v="5"/>
  </r>
  <r>
    <x v="1"/>
    <x v="1"/>
    <x v="5"/>
    <x v="17"/>
    <x v="6"/>
  </r>
  <r>
    <x v="1"/>
    <x v="1"/>
    <x v="5"/>
    <x v="17"/>
    <x v="7"/>
  </r>
  <r>
    <x v="1"/>
    <x v="1"/>
    <x v="5"/>
    <x v="17"/>
    <x v="8"/>
  </r>
  <r>
    <x v="1"/>
    <x v="1"/>
    <x v="5"/>
    <x v="17"/>
    <x v="9"/>
  </r>
  <r>
    <x v="1"/>
    <x v="1"/>
    <x v="5"/>
    <x v="17"/>
    <x v="10"/>
  </r>
  <r>
    <x v="1"/>
    <x v="1"/>
    <x v="5"/>
    <x v="17"/>
    <x v="44"/>
  </r>
  <r>
    <x v="1"/>
    <x v="1"/>
    <x v="5"/>
    <x v="17"/>
    <x v="11"/>
  </r>
  <r>
    <x v="0"/>
    <x v="1"/>
    <x v="5"/>
    <x v="17"/>
    <x v="13"/>
  </r>
  <r>
    <x v="0"/>
    <x v="1"/>
    <x v="5"/>
    <x v="17"/>
    <x v="106"/>
  </r>
  <r>
    <x v="1"/>
    <x v="1"/>
    <x v="5"/>
    <x v="17"/>
    <x v="14"/>
  </r>
  <r>
    <x v="1"/>
    <x v="1"/>
    <x v="5"/>
    <x v="17"/>
    <x v="18"/>
  </r>
  <r>
    <x v="1"/>
    <x v="1"/>
    <x v="5"/>
    <x v="17"/>
    <x v="19"/>
  </r>
  <r>
    <x v="1"/>
    <x v="1"/>
    <x v="5"/>
    <x v="17"/>
    <x v="20"/>
  </r>
  <r>
    <x v="1"/>
    <x v="1"/>
    <x v="5"/>
    <x v="17"/>
    <x v="21"/>
  </r>
  <r>
    <x v="1"/>
    <x v="1"/>
    <x v="5"/>
    <x v="17"/>
    <x v="56"/>
  </r>
  <r>
    <x v="0"/>
    <x v="1"/>
    <x v="5"/>
    <x v="17"/>
    <x v="107"/>
  </r>
  <r>
    <x v="0"/>
    <x v="1"/>
    <x v="5"/>
    <x v="17"/>
    <x v="81"/>
  </r>
  <r>
    <x v="0"/>
    <x v="1"/>
    <x v="5"/>
    <x v="17"/>
    <x v="96"/>
  </r>
  <r>
    <x v="0"/>
    <x v="1"/>
    <x v="5"/>
    <x v="17"/>
    <x v="108"/>
  </r>
  <r>
    <x v="0"/>
    <x v="1"/>
    <x v="5"/>
    <x v="17"/>
    <x v="58"/>
  </r>
  <r>
    <x v="0"/>
    <x v="1"/>
    <x v="5"/>
    <x v="17"/>
    <x v="24"/>
  </r>
  <r>
    <x v="0"/>
    <x v="1"/>
    <x v="5"/>
    <x v="17"/>
    <x v="82"/>
  </r>
  <r>
    <x v="0"/>
    <x v="1"/>
    <x v="5"/>
    <x v="17"/>
    <x v="109"/>
  </r>
  <r>
    <x v="0"/>
    <x v="1"/>
    <x v="5"/>
    <x v="17"/>
    <x v="110"/>
  </r>
  <r>
    <x v="0"/>
    <x v="1"/>
    <x v="5"/>
    <x v="17"/>
    <x v="101"/>
  </r>
  <r>
    <x v="0"/>
    <x v="1"/>
    <x v="5"/>
    <x v="17"/>
    <x v="102"/>
  </r>
  <r>
    <x v="0"/>
    <x v="1"/>
    <x v="5"/>
    <x v="17"/>
    <x v="45"/>
  </r>
  <r>
    <x v="0"/>
    <x v="1"/>
    <x v="5"/>
    <x v="17"/>
    <x v="83"/>
  </r>
  <r>
    <x v="1"/>
    <x v="1"/>
    <x v="5"/>
    <x v="17"/>
    <x v="28"/>
  </r>
  <r>
    <x v="2"/>
    <x v="1"/>
    <x v="5"/>
    <x v="17"/>
    <x v="29"/>
  </r>
  <r>
    <x v="1"/>
    <x v="1"/>
    <x v="5"/>
    <x v="17"/>
    <x v="30"/>
  </r>
  <r>
    <x v="0"/>
    <x v="1"/>
    <x v="5"/>
    <x v="17"/>
    <x v="31"/>
  </r>
  <r>
    <x v="0"/>
    <x v="1"/>
    <x v="5"/>
    <x v="17"/>
    <x v="103"/>
  </r>
  <r>
    <x v="0"/>
    <x v="1"/>
    <x v="5"/>
    <x v="17"/>
    <x v="111"/>
  </r>
  <r>
    <x v="1"/>
    <x v="1"/>
    <x v="5"/>
    <x v="17"/>
    <x v="33"/>
  </r>
  <r>
    <x v="1"/>
    <x v="1"/>
    <x v="5"/>
    <x v="17"/>
    <x v="34"/>
  </r>
  <r>
    <x v="0"/>
    <x v="1"/>
    <x v="5"/>
    <x v="17"/>
    <x v="84"/>
  </r>
  <r>
    <x v="0"/>
    <x v="1"/>
    <x v="5"/>
    <x v="17"/>
    <x v="112"/>
  </r>
  <r>
    <x v="1"/>
    <x v="1"/>
    <x v="5"/>
    <x v="17"/>
    <x v="35"/>
  </r>
  <r>
    <x v="0"/>
    <x v="1"/>
    <x v="5"/>
    <x v="17"/>
    <x v="74"/>
  </r>
  <r>
    <x v="0"/>
    <x v="1"/>
    <x v="5"/>
    <x v="17"/>
    <x v="113"/>
  </r>
  <r>
    <x v="1"/>
    <x v="1"/>
    <x v="5"/>
    <x v="17"/>
    <x v="36"/>
  </r>
  <r>
    <x v="0"/>
    <x v="1"/>
    <x v="5"/>
    <x v="17"/>
    <x v="87"/>
  </r>
  <r>
    <x v="1"/>
    <x v="1"/>
    <x v="5"/>
    <x v="17"/>
    <x v="39"/>
  </r>
  <r>
    <x v="0"/>
    <x v="1"/>
    <x v="5"/>
    <x v="17"/>
    <x v="40"/>
  </r>
  <r>
    <x v="1"/>
    <x v="1"/>
    <x v="5"/>
    <x v="17"/>
    <x v="41"/>
  </r>
  <r>
    <x v="0"/>
    <x v="1"/>
    <x v="5"/>
    <x v="17"/>
    <x v="105"/>
  </r>
  <r>
    <x v="0"/>
    <x v="1"/>
    <x v="5"/>
    <x v="17"/>
    <x v="114"/>
  </r>
  <r>
    <x v="0"/>
    <x v="1"/>
    <x v="5"/>
    <x v="17"/>
    <x v="67"/>
  </r>
  <r>
    <x v="0"/>
    <x v="1"/>
    <x v="5"/>
    <x v="18"/>
    <x v="107"/>
  </r>
  <r>
    <x v="1"/>
    <x v="1"/>
    <x v="5"/>
    <x v="18"/>
    <x v="1"/>
  </r>
  <r>
    <x v="0"/>
    <x v="1"/>
    <x v="5"/>
    <x v="18"/>
    <x v="3"/>
  </r>
  <r>
    <x v="1"/>
    <x v="1"/>
    <x v="5"/>
    <x v="18"/>
    <x v="71"/>
  </r>
  <r>
    <x v="0"/>
    <x v="1"/>
    <x v="5"/>
    <x v="18"/>
    <x v="4"/>
  </r>
  <r>
    <x v="1"/>
    <x v="1"/>
    <x v="5"/>
    <x v="18"/>
    <x v="5"/>
  </r>
  <r>
    <x v="1"/>
    <x v="1"/>
    <x v="5"/>
    <x v="18"/>
    <x v="6"/>
  </r>
  <r>
    <x v="1"/>
    <x v="1"/>
    <x v="5"/>
    <x v="18"/>
    <x v="7"/>
  </r>
  <r>
    <x v="1"/>
    <x v="1"/>
    <x v="5"/>
    <x v="18"/>
    <x v="8"/>
  </r>
  <r>
    <x v="1"/>
    <x v="1"/>
    <x v="5"/>
    <x v="18"/>
    <x v="9"/>
  </r>
  <r>
    <x v="1"/>
    <x v="1"/>
    <x v="5"/>
    <x v="18"/>
    <x v="10"/>
  </r>
  <r>
    <x v="1"/>
    <x v="1"/>
    <x v="5"/>
    <x v="18"/>
    <x v="44"/>
  </r>
  <r>
    <x v="0"/>
    <x v="1"/>
    <x v="5"/>
    <x v="18"/>
    <x v="115"/>
  </r>
  <r>
    <x v="1"/>
    <x v="1"/>
    <x v="5"/>
    <x v="18"/>
    <x v="11"/>
  </r>
  <r>
    <x v="0"/>
    <x v="1"/>
    <x v="5"/>
    <x v="18"/>
    <x v="13"/>
  </r>
  <r>
    <x v="1"/>
    <x v="1"/>
    <x v="5"/>
    <x v="18"/>
    <x v="14"/>
  </r>
  <r>
    <x v="1"/>
    <x v="1"/>
    <x v="5"/>
    <x v="18"/>
    <x v="18"/>
  </r>
  <r>
    <x v="1"/>
    <x v="1"/>
    <x v="5"/>
    <x v="18"/>
    <x v="19"/>
  </r>
  <r>
    <x v="0"/>
    <x v="1"/>
    <x v="5"/>
    <x v="18"/>
    <x v="116"/>
  </r>
  <r>
    <x v="1"/>
    <x v="1"/>
    <x v="5"/>
    <x v="18"/>
    <x v="20"/>
  </r>
  <r>
    <x v="1"/>
    <x v="1"/>
    <x v="5"/>
    <x v="18"/>
    <x v="21"/>
  </r>
  <r>
    <x v="0"/>
    <x v="1"/>
    <x v="5"/>
    <x v="18"/>
    <x v="117"/>
  </r>
  <r>
    <x v="1"/>
    <x v="1"/>
    <x v="5"/>
    <x v="18"/>
    <x v="56"/>
  </r>
  <r>
    <x v="0"/>
    <x v="1"/>
    <x v="5"/>
    <x v="18"/>
    <x v="81"/>
  </r>
  <r>
    <x v="0"/>
    <x v="1"/>
    <x v="5"/>
    <x v="18"/>
    <x v="118"/>
  </r>
  <r>
    <x v="0"/>
    <x v="1"/>
    <x v="5"/>
    <x v="18"/>
    <x v="108"/>
  </r>
  <r>
    <x v="0"/>
    <x v="1"/>
    <x v="5"/>
    <x v="18"/>
    <x v="58"/>
  </r>
  <r>
    <x v="0"/>
    <x v="1"/>
    <x v="5"/>
    <x v="18"/>
    <x v="100"/>
  </r>
  <r>
    <x v="0"/>
    <x v="1"/>
    <x v="5"/>
    <x v="18"/>
    <x v="110"/>
  </r>
  <r>
    <x v="0"/>
    <x v="1"/>
    <x v="5"/>
    <x v="18"/>
    <x v="101"/>
  </r>
  <r>
    <x v="0"/>
    <x v="1"/>
    <x v="5"/>
    <x v="18"/>
    <x v="83"/>
  </r>
  <r>
    <x v="0"/>
    <x v="1"/>
    <x v="5"/>
    <x v="18"/>
    <x v="119"/>
  </r>
  <r>
    <x v="1"/>
    <x v="1"/>
    <x v="5"/>
    <x v="18"/>
    <x v="28"/>
  </r>
  <r>
    <x v="2"/>
    <x v="1"/>
    <x v="5"/>
    <x v="18"/>
    <x v="29"/>
  </r>
  <r>
    <x v="1"/>
    <x v="1"/>
    <x v="5"/>
    <x v="18"/>
    <x v="30"/>
  </r>
  <r>
    <x v="0"/>
    <x v="1"/>
    <x v="5"/>
    <x v="18"/>
    <x v="31"/>
  </r>
  <r>
    <x v="0"/>
    <x v="1"/>
    <x v="5"/>
    <x v="18"/>
    <x v="120"/>
  </r>
  <r>
    <x v="0"/>
    <x v="1"/>
    <x v="5"/>
    <x v="18"/>
    <x v="121"/>
  </r>
  <r>
    <x v="0"/>
    <x v="1"/>
    <x v="5"/>
    <x v="18"/>
    <x v="122"/>
  </r>
  <r>
    <x v="1"/>
    <x v="1"/>
    <x v="5"/>
    <x v="18"/>
    <x v="33"/>
  </r>
  <r>
    <x v="1"/>
    <x v="1"/>
    <x v="5"/>
    <x v="18"/>
    <x v="34"/>
  </r>
  <r>
    <x v="0"/>
    <x v="1"/>
    <x v="5"/>
    <x v="18"/>
    <x v="84"/>
  </r>
  <r>
    <x v="1"/>
    <x v="1"/>
    <x v="5"/>
    <x v="18"/>
    <x v="35"/>
  </r>
  <r>
    <x v="0"/>
    <x v="1"/>
    <x v="5"/>
    <x v="18"/>
    <x v="74"/>
  </r>
  <r>
    <x v="1"/>
    <x v="1"/>
    <x v="5"/>
    <x v="18"/>
    <x v="36"/>
  </r>
  <r>
    <x v="0"/>
    <x v="1"/>
    <x v="5"/>
    <x v="18"/>
    <x v="123"/>
  </r>
  <r>
    <x v="2"/>
    <x v="1"/>
    <x v="5"/>
    <x v="18"/>
    <x v="124"/>
  </r>
  <r>
    <x v="1"/>
    <x v="1"/>
    <x v="5"/>
    <x v="18"/>
    <x v="39"/>
  </r>
  <r>
    <x v="1"/>
    <x v="1"/>
    <x v="5"/>
    <x v="18"/>
    <x v="41"/>
  </r>
  <r>
    <x v="0"/>
    <x v="1"/>
    <x v="5"/>
    <x v="18"/>
    <x v="88"/>
  </r>
  <r>
    <x v="0"/>
    <x v="1"/>
    <x v="5"/>
    <x v="18"/>
    <x v="105"/>
  </r>
  <r>
    <x v="0"/>
    <x v="1"/>
    <x v="5"/>
    <x v="19"/>
    <x v="75"/>
  </r>
  <r>
    <x v="0"/>
    <x v="1"/>
    <x v="5"/>
    <x v="19"/>
    <x v="88"/>
  </r>
  <r>
    <x v="1"/>
    <x v="1"/>
    <x v="5"/>
    <x v="19"/>
    <x v="1"/>
  </r>
  <r>
    <x v="0"/>
    <x v="1"/>
    <x v="5"/>
    <x v="19"/>
    <x v="3"/>
  </r>
  <r>
    <x v="1"/>
    <x v="1"/>
    <x v="5"/>
    <x v="19"/>
    <x v="71"/>
  </r>
  <r>
    <x v="1"/>
    <x v="1"/>
    <x v="5"/>
    <x v="19"/>
    <x v="5"/>
  </r>
  <r>
    <x v="1"/>
    <x v="1"/>
    <x v="5"/>
    <x v="19"/>
    <x v="6"/>
  </r>
  <r>
    <x v="1"/>
    <x v="1"/>
    <x v="5"/>
    <x v="19"/>
    <x v="7"/>
  </r>
  <r>
    <x v="1"/>
    <x v="1"/>
    <x v="5"/>
    <x v="19"/>
    <x v="8"/>
  </r>
  <r>
    <x v="1"/>
    <x v="1"/>
    <x v="5"/>
    <x v="19"/>
    <x v="9"/>
  </r>
  <r>
    <x v="1"/>
    <x v="1"/>
    <x v="5"/>
    <x v="19"/>
    <x v="10"/>
  </r>
  <r>
    <x v="1"/>
    <x v="1"/>
    <x v="5"/>
    <x v="19"/>
    <x v="44"/>
  </r>
  <r>
    <x v="0"/>
    <x v="1"/>
    <x v="5"/>
    <x v="19"/>
    <x v="50"/>
  </r>
  <r>
    <x v="1"/>
    <x v="1"/>
    <x v="5"/>
    <x v="19"/>
    <x v="11"/>
  </r>
  <r>
    <x v="1"/>
    <x v="1"/>
    <x v="5"/>
    <x v="19"/>
    <x v="14"/>
  </r>
  <r>
    <x v="1"/>
    <x v="1"/>
    <x v="5"/>
    <x v="19"/>
    <x v="18"/>
  </r>
  <r>
    <x v="1"/>
    <x v="1"/>
    <x v="5"/>
    <x v="19"/>
    <x v="19"/>
  </r>
  <r>
    <x v="0"/>
    <x v="1"/>
    <x v="5"/>
    <x v="19"/>
    <x v="54"/>
  </r>
  <r>
    <x v="1"/>
    <x v="1"/>
    <x v="5"/>
    <x v="19"/>
    <x v="20"/>
  </r>
  <r>
    <x v="1"/>
    <x v="1"/>
    <x v="5"/>
    <x v="19"/>
    <x v="21"/>
  </r>
  <r>
    <x v="1"/>
    <x v="1"/>
    <x v="5"/>
    <x v="19"/>
    <x v="56"/>
  </r>
  <r>
    <x v="0"/>
    <x v="1"/>
    <x v="5"/>
    <x v="19"/>
    <x v="47"/>
  </r>
  <r>
    <x v="0"/>
    <x v="1"/>
    <x v="5"/>
    <x v="19"/>
    <x v="81"/>
  </r>
  <r>
    <x v="0"/>
    <x v="1"/>
    <x v="5"/>
    <x v="19"/>
    <x v="96"/>
  </r>
  <r>
    <x v="0"/>
    <x v="1"/>
    <x v="5"/>
    <x v="19"/>
    <x v="58"/>
  </r>
  <r>
    <x v="0"/>
    <x v="1"/>
    <x v="5"/>
    <x v="19"/>
    <x v="24"/>
  </r>
  <r>
    <x v="0"/>
    <x v="1"/>
    <x v="5"/>
    <x v="19"/>
    <x v="82"/>
  </r>
  <r>
    <x v="0"/>
    <x v="1"/>
    <x v="5"/>
    <x v="19"/>
    <x v="109"/>
  </r>
  <r>
    <x v="0"/>
    <x v="1"/>
    <x v="5"/>
    <x v="19"/>
    <x v="100"/>
  </r>
  <r>
    <x v="1"/>
    <x v="1"/>
    <x v="5"/>
    <x v="19"/>
    <x v="125"/>
  </r>
  <r>
    <x v="0"/>
    <x v="1"/>
    <x v="5"/>
    <x v="19"/>
    <x v="110"/>
  </r>
  <r>
    <x v="0"/>
    <x v="1"/>
    <x v="5"/>
    <x v="19"/>
    <x v="101"/>
  </r>
  <r>
    <x v="0"/>
    <x v="1"/>
    <x v="5"/>
    <x v="19"/>
    <x v="102"/>
  </r>
  <r>
    <x v="0"/>
    <x v="1"/>
    <x v="5"/>
    <x v="19"/>
    <x v="45"/>
  </r>
  <r>
    <x v="0"/>
    <x v="1"/>
    <x v="5"/>
    <x v="19"/>
    <x v="83"/>
  </r>
  <r>
    <x v="1"/>
    <x v="1"/>
    <x v="5"/>
    <x v="19"/>
    <x v="28"/>
  </r>
  <r>
    <x v="2"/>
    <x v="1"/>
    <x v="5"/>
    <x v="19"/>
    <x v="29"/>
  </r>
  <r>
    <x v="0"/>
    <x v="1"/>
    <x v="5"/>
    <x v="19"/>
    <x v="126"/>
  </r>
  <r>
    <x v="1"/>
    <x v="1"/>
    <x v="5"/>
    <x v="19"/>
    <x v="30"/>
  </r>
  <r>
    <x v="0"/>
    <x v="1"/>
    <x v="5"/>
    <x v="19"/>
    <x v="31"/>
  </r>
  <r>
    <x v="0"/>
    <x v="1"/>
    <x v="5"/>
    <x v="19"/>
    <x v="69"/>
  </r>
  <r>
    <x v="0"/>
    <x v="1"/>
    <x v="5"/>
    <x v="19"/>
    <x v="61"/>
  </r>
  <r>
    <x v="0"/>
    <x v="1"/>
    <x v="5"/>
    <x v="19"/>
    <x v="103"/>
  </r>
  <r>
    <x v="0"/>
    <x v="1"/>
    <x v="5"/>
    <x v="19"/>
    <x v="127"/>
  </r>
  <r>
    <x v="0"/>
    <x v="1"/>
    <x v="5"/>
    <x v="19"/>
    <x v="76"/>
  </r>
  <r>
    <x v="1"/>
    <x v="1"/>
    <x v="5"/>
    <x v="19"/>
    <x v="33"/>
  </r>
  <r>
    <x v="1"/>
    <x v="1"/>
    <x v="5"/>
    <x v="19"/>
    <x v="34"/>
  </r>
  <r>
    <x v="0"/>
    <x v="1"/>
    <x v="5"/>
    <x v="19"/>
    <x v="84"/>
  </r>
  <r>
    <x v="0"/>
    <x v="1"/>
    <x v="5"/>
    <x v="19"/>
    <x v="112"/>
  </r>
  <r>
    <x v="1"/>
    <x v="1"/>
    <x v="5"/>
    <x v="19"/>
    <x v="35"/>
  </r>
  <r>
    <x v="0"/>
    <x v="1"/>
    <x v="5"/>
    <x v="19"/>
    <x v="128"/>
  </r>
  <r>
    <x v="0"/>
    <x v="1"/>
    <x v="5"/>
    <x v="19"/>
    <x v="74"/>
  </r>
  <r>
    <x v="1"/>
    <x v="1"/>
    <x v="5"/>
    <x v="19"/>
    <x v="36"/>
  </r>
  <r>
    <x v="0"/>
    <x v="1"/>
    <x v="5"/>
    <x v="19"/>
    <x v="129"/>
  </r>
  <r>
    <x v="0"/>
    <x v="1"/>
    <x v="5"/>
    <x v="19"/>
    <x v="130"/>
  </r>
  <r>
    <x v="1"/>
    <x v="1"/>
    <x v="5"/>
    <x v="19"/>
    <x v="39"/>
  </r>
  <r>
    <x v="1"/>
    <x v="1"/>
    <x v="5"/>
    <x v="19"/>
    <x v="41"/>
  </r>
  <r>
    <x v="0"/>
    <x v="1"/>
    <x v="5"/>
    <x v="19"/>
    <x v="131"/>
  </r>
  <r>
    <x v="0"/>
    <x v="1"/>
    <x v="5"/>
    <x v="19"/>
    <x v="105"/>
  </r>
  <r>
    <x v="0"/>
    <x v="1"/>
    <x v="5"/>
    <x v="20"/>
    <x v="75"/>
  </r>
  <r>
    <x v="0"/>
    <x v="1"/>
    <x v="5"/>
    <x v="20"/>
    <x v="88"/>
  </r>
  <r>
    <x v="1"/>
    <x v="1"/>
    <x v="5"/>
    <x v="20"/>
    <x v="1"/>
  </r>
  <r>
    <x v="0"/>
    <x v="1"/>
    <x v="5"/>
    <x v="20"/>
    <x v="3"/>
  </r>
  <r>
    <x v="1"/>
    <x v="1"/>
    <x v="5"/>
    <x v="20"/>
    <x v="71"/>
  </r>
  <r>
    <x v="1"/>
    <x v="1"/>
    <x v="5"/>
    <x v="20"/>
    <x v="5"/>
  </r>
  <r>
    <x v="1"/>
    <x v="1"/>
    <x v="5"/>
    <x v="20"/>
    <x v="6"/>
  </r>
  <r>
    <x v="1"/>
    <x v="1"/>
    <x v="5"/>
    <x v="20"/>
    <x v="7"/>
  </r>
  <r>
    <x v="1"/>
    <x v="1"/>
    <x v="5"/>
    <x v="20"/>
    <x v="8"/>
  </r>
  <r>
    <x v="1"/>
    <x v="1"/>
    <x v="5"/>
    <x v="20"/>
    <x v="9"/>
  </r>
  <r>
    <x v="1"/>
    <x v="1"/>
    <x v="5"/>
    <x v="20"/>
    <x v="10"/>
  </r>
  <r>
    <x v="1"/>
    <x v="1"/>
    <x v="5"/>
    <x v="20"/>
    <x v="44"/>
  </r>
  <r>
    <x v="0"/>
    <x v="1"/>
    <x v="5"/>
    <x v="20"/>
    <x v="115"/>
  </r>
  <r>
    <x v="1"/>
    <x v="1"/>
    <x v="5"/>
    <x v="20"/>
    <x v="11"/>
  </r>
  <r>
    <x v="0"/>
    <x v="1"/>
    <x v="5"/>
    <x v="20"/>
    <x v="13"/>
  </r>
  <r>
    <x v="0"/>
    <x v="1"/>
    <x v="5"/>
    <x v="20"/>
    <x v="132"/>
  </r>
  <r>
    <x v="1"/>
    <x v="1"/>
    <x v="5"/>
    <x v="20"/>
    <x v="14"/>
  </r>
  <r>
    <x v="1"/>
    <x v="1"/>
    <x v="5"/>
    <x v="20"/>
    <x v="18"/>
  </r>
  <r>
    <x v="1"/>
    <x v="1"/>
    <x v="5"/>
    <x v="20"/>
    <x v="19"/>
  </r>
  <r>
    <x v="1"/>
    <x v="1"/>
    <x v="5"/>
    <x v="20"/>
    <x v="20"/>
  </r>
  <r>
    <x v="1"/>
    <x v="1"/>
    <x v="5"/>
    <x v="20"/>
    <x v="21"/>
  </r>
  <r>
    <x v="1"/>
    <x v="1"/>
    <x v="5"/>
    <x v="20"/>
    <x v="56"/>
  </r>
  <r>
    <x v="0"/>
    <x v="1"/>
    <x v="5"/>
    <x v="20"/>
    <x v="81"/>
  </r>
  <r>
    <x v="0"/>
    <x v="1"/>
    <x v="5"/>
    <x v="20"/>
    <x v="58"/>
  </r>
  <r>
    <x v="0"/>
    <x v="1"/>
    <x v="5"/>
    <x v="20"/>
    <x v="109"/>
  </r>
  <r>
    <x v="0"/>
    <x v="1"/>
    <x v="5"/>
    <x v="20"/>
    <x v="110"/>
  </r>
  <r>
    <x v="0"/>
    <x v="1"/>
    <x v="5"/>
    <x v="20"/>
    <x v="101"/>
  </r>
  <r>
    <x v="0"/>
    <x v="1"/>
    <x v="5"/>
    <x v="20"/>
    <x v="83"/>
  </r>
  <r>
    <x v="1"/>
    <x v="1"/>
    <x v="5"/>
    <x v="20"/>
    <x v="28"/>
  </r>
  <r>
    <x v="1"/>
    <x v="1"/>
    <x v="5"/>
    <x v="20"/>
    <x v="30"/>
  </r>
  <r>
    <x v="0"/>
    <x v="1"/>
    <x v="5"/>
    <x v="20"/>
    <x v="31"/>
  </r>
  <r>
    <x v="0"/>
    <x v="1"/>
    <x v="5"/>
    <x v="20"/>
    <x v="69"/>
  </r>
  <r>
    <x v="0"/>
    <x v="1"/>
    <x v="5"/>
    <x v="20"/>
    <x v="103"/>
  </r>
  <r>
    <x v="1"/>
    <x v="1"/>
    <x v="5"/>
    <x v="20"/>
    <x v="33"/>
  </r>
  <r>
    <x v="1"/>
    <x v="1"/>
    <x v="5"/>
    <x v="20"/>
    <x v="34"/>
  </r>
  <r>
    <x v="0"/>
    <x v="1"/>
    <x v="5"/>
    <x v="20"/>
    <x v="84"/>
  </r>
  <r>
    <x v="1"/>
    <x v="1"/>
    <x v="5"/>
    <x v="20"/>
    <x v="35"/>
  </r>
  <r>
    <x v="0"/>
    <x v="1"/>
    <x v="5"/>
    <x v="20"/>
    <x v="128"/>
  </r>
  <r>
    <x v="0"/>
    <x v="1"/>
    <x v="5"/>
    <x v="20"/>
    <x v="74"/>
  </r>
  <r>
    <x v="1"/>
    <x v="1"/>
    <x v="5"/>
    <x v="20"/>
    <x v="36"/>
  </r>
  <r>
    <x v="0"/>
    <x v="1"/>
    <x v="5"/>
    <x v="20"/>
    <x v="129"/>
  </r>
  <r>
    <x v="1"/>
    <x v="1"/>
    <x v="5"/>
    <x v="20"/>
    <x v="39"/>
  </r>
  <r>
    <x v="1"/>
    <x v="1"/>
    <x v="5"/>
    <x v="20"/>
    <x v="41"/>
  </r>
  <r>
    <x v="0"/>
    <x v="1"/>
    <x v="5"/>
    <x v="20"/>
    <x v="131"/>
  </r>
  <r>
    <x v="0"/>
    <x v="1"/>
    <x v="5"/>
    <x v="20"/>
    <x v="105"/>
  </r>
  <r>
    <x v="1"/>
    <x v="1"/>
    <x v="5"/>
    <x v="21"/>
    <x v="1"/>
  </r>
  <r>
    <x v="0"/>
    <x v="1"/>
    <x v="5"/>
    <x v="21"/>
    <x v="3"/>
  </r>
  <r>
    <x v="1"/>
    <x v="1"/>
    <x v="5"/>
    <x v="21"/>
    <x v="71"/>
  </r>
  <r>
    <x v="1"/>
    <x v="1"/>
    <x v="5"/>
    <x v="21"/>
    <x v="5"/>
  </r>
  <r>
    <x v="1"/>
    <x v="1"/>
    <x v="5"/>
    <x v="21"/>
    <x v="6"/>
  </r>
  <r>
    <x v="1"/>
    <x v="1"/>
    <x v="5"/>
    <x v="21"/>
    <x v="7"/>
  </r>
  <r>
    <x v="1"/>
    <x v="1"/>
    <x v="5"/>
    <x v="21"/>
    <x v="8"/>
  </r>
  <r>
    <x v="1"/>
    <x v="1"/>
    <x v="5"/>
    <x v="21"/>
    <x v="9"/>
  </r>
  <r>
    <x v="1"/>
    <x v="1"/>
    <x v="5"/>
    <x v="21"/>
    <x v="10"/>
  </r>
  <r>
    <x v="1"/>
    <x v="1"/>
    <x v="5"/>
    <x v="21"/>
    <x v="44"/>
  </r>
  <r>
    <x v="0"/>
    <x v="1"/>
    <x v="5"/>
    <x v="21"/>
    <x v="115"/>
  </r>
  <r>
    <x v="1"/>
    <x v="1"/>
    <x v="5"/>
    <x v="21"/>
    <x v="11"/>
  </r>
  <r>
    <x v="0"/>
    <x v="1"/>
    <x v="5"/>
    <x v="21"/>
    <x v="132"/>
  </r>
  <r>
    <x v="0"/>
    <x v="1"/>
    <x v="5"/>
    <x v="21"/>
    <x v="106"/>
  </r>
  <r>
    <x v="0"/>
    <x v="1"/>
    <x v="5"/>
    <x v="21"/>
    <x v="133"/>
  </r>
  <r>
    <x v="1"/>
    <x v="1"/>
    <x v="5"/>
    <x v="21"/>
    <x v="14"/>
  </r>
  <r>
    <x v="1"/>
    <x v="1"/>
    <x v="5"/>
    <x v="21"/>
    <x v="18"/>
  </r>
  <r>
    <x v="1"/>
    <x v="1"/>
    <x v="5"/>
    <x v="21"/>
    <x v="19"/>
  </r>
  <r>
    <x v="0"/>
    <x v="1"/>
    <x v="5"/>
    <x v="21"/>
    <x v="116"/>
  </r>
  <r>
    <x v="1"/>
    <x v="1"/>
    <x v="5"/>
    <x v="21"/>
    <x v="20"/>
  </r>
  <r>
    <x v="1"/>
    <x v="1"/>
    <x v="5"/>
    <x v="21"/>
    <x v="21"/>
  </r>
  <r>
    <x v="1"/>
    <x v="1"/>
    <x v="5"/>
    <x v="21"/>
    <x v="56"/>
  </r>
  <r>
    <x v="0"/>
    <x v="1"/>
    <x v="5"/>
    <x v="21"/>
    <x v="95"/>
  </r>
  <r>
    <x v="0"/>
    <x v="1"/>
    <x v="5"/>
    <x v="21"/>
    <x v="81"/>
  </r>
  <r>
    <x v="0"/>
    <x v="1"/>
    <x v="5"/>
    <x v="21"/>
    <x v="96"/>
  </r>
  <r>
    <x v="0"/>
    <x v="1"/>
    <x v="5"/>
    <x v="21"/>
    <x v="58"/>
  </r>
  <r>
    <x v="0"/>
    <x v="1"/>
    <x v="5"/>
    <x v="21"/>
    <x v="134"/>
  </r>
  <r>
    <x v="0"/>
    <x v="1"/>
    <x v="5"/>
    <x v="21"/>
    <x v="24"/>
  </r>
  <r>
    <x v="0"/>
    <x v="1"/>
    <x v="5"/>
    <x v="21"/>
    <x v="100"/>
  </r>
  <r>
    <x v="0"/>
    <x v="1"/>
    <x v="5"/>
    <x v="21"/>
    <x v="110"/>
  </r>
  <r>
    <x v="0"/>
    <x v="1"/>
    <x v="5"/>
    <x v="21"/>
    <x v="101"/>
  </r>
  <r>
    <x v="0"/>
    <x v="1"/>
    <x v="5"/>
    <x v="21"/>
    <x v="83"/>
  </r>
  <r>
    <x v="1"/>
    <x v="1"/>
    <x v="5"/>
    <x v="21"/>
    <x v="28"/>
  </r>
  <r>
    <x v="2"/>
    <x v="1"/>
    <x v="5"/>
    <x v="21"/>
    <x v="29"/>
  </r>
  <r>
    <x v="1"/>
    <x v="1"/>
    <x v="5"/>
    <x v="21"/>
    <x v="30"/>
  </r>
  <r>
    <x v="0"/>
    <x v="1"/>
    <x v="5"/>
    <x v="21"/>
    <x v="31"/>
  </r>
  <r>
    <x v="0"/>
    <x v="1"/>
    <x v="5"/>
    <x v="21"/>
    <x v="120"/>
  </r>
  <r>
    <x v="0"/>
    <x v="1"/>
    <x v="5"/>
    <x v="21"/>
    <x v="103"/>
  </r>
  <r>
    <x v="0"/>
    <x v="1"/>
    <x v="5"/>
    <x v="21"/>
    <x v="135"/>
  </r>
  <r>
    <x v="1"/>
    <x v="1"/>
    <x v="5"/>
    <x v="21"/>
    <x v="33"/>
  </r>
  <r>
    <x v="1"/>
    <x v="1"/>
    <x v="5"/>
    <x v="21"/>
    <x v="34"/>
  </r>
  <r>
    <x v="0"/>
    <x v="1"/>
    <x v="5"/>
    <x v="21"/>
    <x v="84"/>
  </r>
  <r>
    <x v="1"/>
    <x v="1"/>
    <x v="5"/>
    <x v="21"/>
    <x v="35"/>
  </r>
  <r>
    <x v="0"/>
    <x v="1"/>
    <x v="5"/>
    <x v="21"/>
    <x v="128"/>
  </r>
  <r>
    <x v="0"/>
    <x v="1"/>
    <x v="5"/>
    <x v="21"/>
    <x v="74"/>
  </r>
  <r>
    <x v="1"/>
    <x v="1"/>
    <x v="5"/>
    <x v="21"/>
    <x v="36"/>
  </r>
  <r>
    <x v="0"/>
    <x v="1"/>
    <x v="5"/>
    <x v="21"/>
    <x v="136"/>
  </r>
  <r>
    <x v="1"/>
    <x v="1"/>
    <x v="5"/>
    <x v="21"/>
    <x v="39"/>
  </r>
  <r>
    <x v="1"/>
    <x v="1"/>
    <x v="5"/>
    <x v="21"/>
    <x v="41"/>
  </r>
  <r>
    <x v="0"/>
    <x v="1"/>
    <x v="5"/>
    <x v="21"/>
    <x v="88"/>
  </r>
  <r>
    <x v="0"/>
    <x v="1"/>
    <x v="5"/>
    <x v="21"/>
    <x v="114"/>
  </r>
  <r>
    <x v="1"/>
    <x v="1"/>
    <x v="5"/>
    <x v="22"/>
    <x v="1"/>
  </r>
  <r>
    <x v="0"/>
    <x v="1"/>
    <x v="5"/>
    <x v="22"/>
    <x v="3"/>
  </r>
  <r>
    <x v="1"/>
    <x v="1"/>
    <x v="5"/>
    <x v="22"/>
    <x v="71"/>
  </r>
  <r>
    <x v="0"/>
    <x v="1"/>
    <x v="5"/>
    <x v="22"/>
    <x v="93"/>
  </r>
  <r>
    <x v="1"/>
    <x v="1"/>
    <x v="5"/>
    <x v="22"/>
    <x v="5"/>
  </r>
  <r>
    <x v="1"/>
    <x v="1"/>
    <x v="5"/>
    <x v="22"/>
    <x v="6"/>
  </r>
  <r>
    <x v="1"/>
    <x v="1"/>
    <x v="5"/>
    <x v="22"/>
    <x v="7"/>
  </r>
  <r>
    <x v="1"/>
    <x v="1"/>
    <x v="5"/>
    <x v="22"/>
    <x v="8"/>
  </r>
  <r>
    <x v="1"/>
    <x v="1"/>
    <x v="5"/>
    <x v="22"/>
    <x v="9"/>
  </r>
  <r>
    <x v="1"/>
    <x v="1"/>
    <x v="5"/>
    <x v="22"/>
    <x v="10"/>
  </r>
  <r>
    <x v="1"/>
    <x v="1"/>
    <x v="5"/>
    <x v="22"/>
    <x v="44"/>
  </r>
  <r>
    <x v="0"/>
    <x v="1"/>
    <x v="5"/>
    <x v="22"/>
    <x v="115"/>
  </r>
  <r>
    <x v="1"/>
    <x v="1"/>
    <x v="5"/>
    <x v="22"/>
    <x v="11"/>
  </r>
  <r>
    <x v="1"/>
    <x v="1"/>
    <x v="5"/>
    <x v="22"/>
    <x v="14"/>
  </r>
  <r>
    <x v="1"/>
    <x v="1"/>
    <x v="5"/>
    <x v="22"/>
    <x v="18"/>
  </r>
  <r>
    <x v="0"/>
    <x v="1"/>
    <x v="5"/>
    <x v="22"/>
    <x v="137"/>
  </r>
  <r>
    <x v="1"/>
    <x v="1"/>
    <x v="5"/>
    <x v="22"/>
    <x v="19"/>
  </r>
  <r>
    <x v="0"/>
    <x v="1"/>
    <x v="5"/>
    <x v="22"/>
    <x v="116"/>
  </r>
  <r>
    <x v="1"/>
    <x v="1"/>
    <x v="5"/>
    <x v="22"/>
    <x v="20"/>
  </r>
  <r>
    <x v="1"/>
    <x v="1"/>
    <x v="5"/>
    <x v="22"/>
    <x v="21"/>
  </r>
  <r>
    <x v="0"/>
    <x v="1"/>
    <x v="5"/>
    <x v="22"/>
    <x v="138"/>
  </r>
  <r>
    <x v="0"/>
    <x v="1"/>
    <x v="5"/>
    <x v="22"/>
    <x v="117"/>
  </r>
  <r>
    <x v="1"/>
    <x v="1"/>
    <x v="5"/>
    <x v="22"/>
    <x v="56"/>
  </r>
  <r>
    <x v="0"/>
    <x v="1"/>
    <x v="5"/>
    <x v="22"/>
    <x v="107"/>
  </r>
  <r>
    <x v="0"/>
    <x v="1"/>
    <x v="5"/>
    <x v="22"/>
    <x v="81"/>
  </r>
  <r>
    <x v="0"/>
    <x v="1"/>
    <x v="5"/>
    <x v="22"/>
    <x v="118"/>
  </r>
  <r>
    <x v="0"/>
    <x v="1"/>
    <x v="5"/>
    <x v="22"/>
    <x v="108"/>
  </r>
  <r>
    <x v="0"/>
    <x v="1"/>
    <x v="5"/>
    <x v="22"/>
    <x v="24"/>
  </r>
  <r>
    <x v="0"/>
    <x v="1"/>
    <x v="5"/>
    <x v="22"/>
    <x v="109"/>
  </r>
  <r>
    <x v="0"/>
    <x v="1"/>
    <x v="5"/>
    <x v="22"/>
    <x v="100"/>
  </r>
  <r>
    <x v="0"/>
    <x v="1"/>
    <x v="5"/>
    <x v="22"/>
    <x v="110"/>
  </r>
  <r>
    <x v="0"/>
    <x v="1"/>
    <x v="5"/>
    <x v="22"/>
    <x v="101"/>
  </r>
  <r>
    <x v="0"/>
    <x v="1"/>
    <x v="5"/>
    <x v="22"/>
    <x v="83"/>
  </r>
  <r>
    <x v="0"/>
    <x v="1"/>
    <x v="5"/>
    <x v="22"/>
    <x v="75"/>
  </r>
  <r>
    <x v="1"/>
    <x v="1"/>
    <x v="5"/>
    <x v="22"/>
    <x v="28"/>
  </r>
  <r>
    <x v="2"/>
    <x v="1"/>
    <x v="5"/>
    <x v="22"/>
    <x v="29"/>
  </r>
  <r>
    <x v="0"/>
    <x v="1"/>
    <x v="5"/>
    <x v="22"/>
    <x v="126"/>
  </r>
  <r>
    <x v="1"/>
    <x v="1"/>
    <x v="5"/>
    <x v="22"/>
    <x v="30"/>
  </r>
  <r>
    <x v="0"/>
    <x v="1"/>
    <x v="5"/>
    <x v="22"/>
    <x v="31"/>
  </r>
  <r>
    <x v="0"/>
    <x v="1"/>
    <x v="5"/>
    <x v="22"/>
    <x v="120"/>
  </r>
  <r>
    <x v="0"/>
    <x v="1"/>
    <x v="5"/>
    <x v="22"/>
    <x v="69"/>
  </r>
  <r>
    <x v="0"/>
    <x v="1"/>
    <x v="5"/>
    <x v="22"/>
    <x v="103"/>
  </r>
  <r>
    <x v="0"/>
    <x v="1"/>
    <x v="5"/>
    <x v="22"/>
    <x v="122"/>
  </r>
  <r>
    <x v="1"/>
    <x v="1"/>
    <x v="5"/>
    <x v="22"/>
    <x v="33"/>
  </r>
  <r>
    <x v="1"/>
    <x v="1"/>
    <x v="5"/>
    <x v="22"/>
    <x v="34"/>
  </r>
  <r>
    <x v="0"/>
    <x v="1"/>
    <x v="5"/>
    <x v="22"/>
    <x v="84"/>
  </r>
  <r>
    <x v="1"/>
    <x v="1"/>
    <x v="5"/>
    <x v="22"/>
    <x v="35"/>
  </r>
  <r>
    <x v="0"/>
    <x v="1"/>
    <x v="5"/>
    <x v="22"/>
    <x v="74"/>
  </r>
  <r>
    <x v="1"/>
    <x v="1"/>
    <x v="5"/>
    <x v="22"/>
    <x v="36"/>
  </r>
  <r>
    <x v="0"/>
    <x v="1"/>
    <x v="5"/>
    <x v="22"/>
    <x v="123"/>
  </r>
  <r>
    <x v="0"/>
    <x v="1"/>
    <x v="5"/>
    <x v="22"/>
    <x v="129"/>
  </r>
  <r>
    <x v="1"/>
    <x v="1"/>
    <x v="5"/>
    <x v="22"/>
    <x v="39"/>
  </r>
  <r>
    <x v="1"/>
    <x v="1"/>
    <x v="5"/>
    <x v="22"/>
    <x v="41"/>
  </r>
  <r>
    <x v="0"/>
    <x v="1"/>
    <x v="5"/>
    <x v="22"/>
    <x v="88"/>
  </r>
  <r>
    <x v="0"/>
    <x v="1"/>
    <x v="5"/>
    <x v="22"/>
    <x v="105"/>
  </r>
  <r>
    <x v="0"/>
    <x v="1"/>
    <x v="5"/>
    <x v="23"/>
    <x v="107"/>
  </r>
  <r>
    <x v="0"/>
    <x v="1"/>
    <x v="5"/>
    <x v="23"/>
    <x v="88"/>
  </r>
  <r>
    <x v="1"/>
    <x v="1"/>
    <x v="5"/>
    <x v="23"/>
    <x v="1"/>
  </r>
  <r>
    <x v="0"/>
    <x v="1"/>
    <x v="5"/>
    <x v="23"/>
    <x v="3"/>
  </r>
  <r>
    <x v="1"/>
    <x v="1"/>
    <x v="5"/>
    <x v="23"/>
    <x v="71"/>
  </r>
  <r>
    <x v="0"/>
    <x v="1"/>
    <x v="5"/>
    <x v="23"/>
    <x v="93"/>
  </r>
  <r>
    <x v="1"/>
    <x v="1"/>
    <x v="5"/>
    <x v="23"/>
    <x v="5"/>
  </r>
  <r>
    <x v="1"/>
    <x v="1"/>
    <x v="5"/>
    <x v="23"/>
    <x v="6"/>
  </r>
  <r>
    <x v="1"/>
    <x v="1"/>
    <x v="5"/>
    <x v="23"/>
    <x v="7"/>
  </r>
  <r>
    <x v="1"/>
    <x v="1"/>
    <x v="5"/>
    <x v="23"/>
    <x v="8"/>
  </r>
  <r>
    <x v="1"/>
    <x v="1"/>
    <x v="5"/>
    <x v="23"/>
    <x v="9"/>
  </r>
  <r>
    <x v="1"/>
    <x v="1"/>
    <x v="5"/>
    <x v="23"/>
    <x v="10"/>
  </r>
  <r>
    <x v="1"/>
    <x v="1"/>
    <x v="5"/>
    <x v="23"/>
    <x v="44"/>
  </r>
  <r>
    <x v="1"/>
    <x v="1"/>
    <x v="5"/>
    <x v="23"/>
    <x v="11"/>
  </r>
  <r>
    <x v="0"/>
    <x v="1"/>
    <x v="5"/>
    <x v="23"/>
    <x v="13"/>
  </r>
  <r>
    <x v="0"/>
    <x v="1"/>
    <x v="5"/>
    <x v="23"/>
    <x v="132"/>
  </r>
  <r>
    <x v="1"/>
    <x v="1"/>
    <x v="5"/>
    <x v="23"/>
    <x v="14"/>
  </r>
  <r>
    <x v="1"/>
    <x v="1"/>
    <x v="5"/>
    <x v="23"/>
    <x v="18"/>
  </r>
  <r>
    <x v="1"/>
    <x v="1"/>
    <x v="5"/>
    <x v="23"/>
    <x v="19"/>
  </r>
  <r>
    <x v="1"/>
    <x v="1"/>
    <x v="5"/>
    <x v="23"/>
    <x v="20"/>
  </r>
  <r>
    <x v="1"/>
    <x v="1"/>
    <x v="5"/>
    <x v="23"/>
    <x v="21"/>
  </r>
  <r>
    <x v="1"/>
    <x v="1"/>
    <x v="5"/>
    <x v="23"/>
    <x v="56"/>
  </r>
  <r>
    <x v="0"/>
    <x v="1"/>
    <x v="5"/>
    <x v="23"/>
    <x v="81"/>
  </r>
  <r>
    <x v="0"/>
    <x v="1"/>
    <x v="5"/>
    <x v="23"/>
    <x v="58"/>
  </r>
  <r>
    <x v="0"/>
    <x v="1"/>
    <x v="5"/>
    <x v="23"/>
    <x v="109"/>
  </r>
  <r>
    <x v="0"/>
    <x v="1"/>
    <x v="5"/>
    <x v="23"/>
    <x v="100"/>
  </r>
  <r>
    <x v="0"/>
    <x v="1"/>
    <x v="5"/>
    <x v="23"/>
    <x v="101"/>
  </r>
  <r>
    <x v="0"/>
    <x v="1"/>
    <x v="5"/>
    <x v="23"/>
    <x v="83"/>
  </r>
  <r>
    <x v="0"/>
    <x v="1"/>
    <x v="5"/>
    <x v="23"/>
    <x v="75"/>
  </r>
  <r>
    <x v="1"/>
    <x v="1"/>
    <x v="5"/>
    <x v="23"/>
    <x v="28"/>
  </r>
  <r>
    <x v="2"/>
    <x v="1"/>
    <x v="5"/>
    <x v="23"/>
    <x v="29"/>
  </r>
  <r>
    <x v="2"/>
    <x v="1"/>
    <x v="5"/>
    <x v="23"/>
    <x v="139"/>
  </r>
  <r>
    <x v="1"/>
    <x v="1"/>
    <x v="5"/>
    <x v="23"/>
    <x v="30"/>
  </r>
  <r>
    <x v="0"/>
    <x v="1"/>
    <x v="5"/>
    <x v="23"/>
    <x v="31"/>
  </r>
  <r>
    <x v="0"/>
    <x v="1"/>
    <x v="5"/>
    <x v="23"/>
    <x v="103"/>
  </r>
  <r>
    <x v="0"/>
    <x v="1"/>
    <x v="5"/>
    <x v="23"/>
    <x v="127"/>
  </r>
  <r>
    <x v="1"/>
    <x v="1"/>
    <x v="5"/>
    <x v="23"/>
    <x v="33"/>
  </r>
  <r>
    <x v="1"/>
    <x v="1"/>
    <x v="5"/>
    <x v="23"/>
    <x v="34"/>
  </r>
  <r>
    <x v="0"/>
    <x v="1"/>
    <x v="5"/>
    <x v="23"/>
    <x v="84"/>
  </r>
  <r>
    <x v="0"/>
    <x v="1"/>
    <x v="5"/>
    <x v="23"/>
    <x v="140"/>
  </r>
  <r>
    <x v="1"/>
    <x v="1"/>
    <x v="5"/>
    <x v="23"/>
    <x v="35"/>
  </r>
  <r>
    <x v="1"/>
    <x v="1"/>
    <x v="5"/>
    <x v="23"/>
    <x v="36"/>
  </r>
  <r>
    <x v="0"/>
    <x v="1"/>
    <x v="5"/>
    <x v="23"/>
    <x v="130"/>
  </r>
  <r>
    <x v="1"/>
    <x v="1"/>
    <x v="5"/>
    <x v="23"/>
    <x v="39"/>
  </r>
  <r>
    <x v="1"/>
    <x v="1"/>
    <x v="5"/>
    <x v="23"/>
    <x v="41"/>
  </r>
  <r>
    <x v="0"/>
    <x v="1"/>
    <x v="5"/>
    <x v="23"/>
    <x v="105"/>
  </r>
  <r>
    <x v="1"/>
    <x v="1"/>
    <x v="5"/>
    <x v="24"/>
    <x v="1"/>
  </r>
  <r>
    <x v="1"/>
    <x v="1"/>
    <x v="5"/>
    <x v="24"/>
    <x v="71"/>
  </r>
  <r>
    <x v="1"/>
    <x v="1"/>
    <x v="5"/>
    <x v="24"/>
    <x v="5"/>
  </r>
  <r>
    <x v="1"/>
    <x v="1"/>
    <x v="5"/>
    <x v="24"/>
    <x v="6"/>
  </r>
  <r>
    <x v="1"/>
    <x v="1"/>
    <x v="5"/>
    <x v="24"/>
    <x v="7"/>
  </r>
  <r>
    <x v="1"/>
    <x v="1"/>
    <x v="5"/>
    <x v="24"/>
    <x v="8"/>
  </r>
  <r>
    <x v="1"/>
    <x v="1"/>
    <x v="5"/>
    <x v="24"/>
    <x v="9"/>
  </r>
  <r>
    <x v="1"/>
    <x v="1"/>
    <x v="5"/>
    <x v="24"/>
    <x v="10"/>
  </r>
  <r>
    <x v="1"/>
    <x v="1"/>
    <x v="5"/>
    <x v="24"/>
    <x v="44"/>
  </r>
  <r>
    <x v="1"/>
    <x v="1"/>
    <x v="5"/>
    <x v="24"/>
    <x v="11"/>
  </r>
  <r>
    <x v="1"/>
    <x v="1"/>
    <x v="5"/>
    <x v="24"/>
    <x v="14"/>
  </r>
  <r>
    <x v="1"/>
    <x v="1"/>
    <x v="5"/>
    <x v="24"/>
    <x v="18"/>
  </r>
  <r>
    <x v="1"/>
    <x v="1"/>
    <x v="5"/>
    <x v="24"/>
    <x v="19"/>
  </r>
  <r>
    <x v="1"/>
    <x v="1"/>
    <x v="5"/>
    <x v="24"/>
    <x v="20"/>
  </r>
  <r>
    <x v="2"/>
    <x v="1"/>
    <x v="5"/>
    <x v="24"/>
    <x v="141"/>
  </r>
  <r>
    <x v="1"/>
    <x v="1"/>
    <x v="5"/>
    <x v="24"/>
    <x v="21"/>
  </r>
  <r>
    <x v="0"/>
    <x v="1"/>
    <x v="5"/>
    <x v="24"/>
    <x v="81"/>
  </r>
  <r>
    <x v="0"/>
    <x v="1"/>
    <x v="5"/>
    <x v="24"/>
    <x v="134"/>
  </r>
  <r>
    <x v="0"/>
    <x v="1"/>
    <x v="5"/>
    <x v="24"/>
    <x v="110"/>
  </r>
  <r>
    <x v="0"/>
    <x v="1"/>
    <x v="5"/>
    <x v="24"/>
    <x v="101"/>
  </r>
  <r>
    <x v="0"/>
    <x v="1"/>
    <x v="5"/>
    <x v="24"/>
    <x v="83"/>
  </r>
  <r>
    <x v="1"/>
    <x v="1"/>
    <x v="5"/>
    <x v="24"/>
    <x v="28"/>
  </r>
  <r>
    <x v="1"/>
    <x v="1"/>
    <x v="5"/>
    <x v="24"/>
    <x v="30"/>
  </r>
  <r>
    <x v="0"/>
    <x v="1"/>
    <x v="5"/>
    <x v="24"/>
    <x v="31"/>
  </r>
  <r>
    <x v="1"/>
    <x v="1"/>
    <x v="5"/>
    <x v="24"/>
    <x v="33"/>
  </r>
  <r>
    <x v="1"/>
    <x v="1"/>
    <x v="5"/>
    <x v="24"/>
    <x v="34"/>
  </r>
  <r>
    <x v="0"/>
    <x v="1"/>
    <x v="5"/>
    <x v="24"/>
    <x v="84"/>
  </r>
  <r>
    <x v="1"/>
    <x v="1"/>
    <x v="5"/>
    <x v="24"/>
    <x v="35"/>
  </r>
  <r>
    <x v="0"/>
    <x v="1"/>
    <x v="5"/>
    <x v="24"/>
    <x v="74"/>
  </r>
  <r>
    <x v="0"/>
    <x v="1"/>
    <x v="5"/>
    <x v="24"/>
    <x v="113"/>
  </r>
  <r>
    <x v="1"/>
    <x v="1"/>
    <x v="5"/>
    <x v="24"/>
    <x v="36"/>
  </r>
  <r>
    <x v="1"/>
    <x v="1"/>
    <x v="5"/>
    <x v="24"/>
    <x v="39"/>
  </r>
  <r>
    <x v="1"/>
    <x v="1"/>
    <x v="5"/>
    <x v="24"/>
    <x v="41"/>
  </r>
  <r>
    <x v="0"/>
    <x v="1"/>
    <x v="5"/>
    <x v="24"/>
    <x v="131"/>
  </r>
  <r>
    <x v="1"/>
    <x v="1"/>
    <x v="5"/>
    <x v="25"/>
    <x v="1"/>
  </r>
  <r>
    <x v="1"/>
    <x v="1"/>
    <x v="5"/>
    <x v="25"/>
    <x v="71"/>
  </r>
  <r>
    <x v="1"/>
    <x v="1"/>
    <x v="5"/>
    <x v="25"/>
    <x v="5"/>
  </r>
  <r>
    <x v="1"/>
    <x v="1"/>
    <x v="5"/>
    <x v="25"/>
    <x v="6"/>
  </r>
  <r>
    <x v="1"/>
    <x v="1"/>
    <x v="5"/>
    <x v="25"/>
    <x v="7"/>
  </r>
  <r>
    <x v="1"/>
    <x v="1"/>
    <x v="5"/>
    <x v="25"/>
    <x v="8"/>
  </r>
  <r>
    <x v="1"/>
    <x v="1"/>
    <x v="5"/>
    <x v="25"/>
    <x v="9"/>
  </r>
  <r>
    <x v="1"/>
    <x v="1"/>
    <x v="5"/>
    <x v="25"/>
    <x v="10"/>
  </r>
  <r>
    <x v="1"/>
    <x v="1"/>
    <x v="5"/>
    <x v="25"/>
    <x v="44"/>
  </r>
  <r>
    <x v="0"/>
    <x v="1"/>
    <x v="5"/>
    <x v="25"/>
    <x v="115"/>
  </r>
  <r>
    <x v="1"/>
    <x v="1"/>
    <x v="5"/>
    <x v="25"/>
    <x v="11"/>
  </r>
  <r>
    <x v="0"/>
    <x v="1"/>
    <x v="5"/>
    <x v="25"/>
    <x v="13"/>
  </r>
  <r>
    <x v="0"/>
    <x v="1"/>
    <x v="5"/>
    <x v="25"/>
    <x v="132"/>
  </r>
  <r>
    <x v="1"/>
    <x v="1"/>
    <x v="5"/>
    <x v="25"/>
    <x v="14"/>
  </r>
  <r>
    <x v="0"/>
    <x v="1"/>
    <x v="5"/>
    <x v="25"/>
    <x v="142"/>
  </r>
  <r>
    <x v="1"/>
    <x v="1"/>
    <x v="5"/>
    <x v="25"/>
    <x v="18"/>
  </r>
  <r>
    <x v="1"/>
    <x v="1"/>
    <x v="5"/>
    <x v="25"/>
    <x v="19"/>
  </r>
  <r>
    <x v="1"/>
    <x v="1"/>
    <x v="5"/>
    <x v="25"/>
    <x v="20"/>
  </r>
  <r>
    <x v="1"/>
    <x v="1"/>
    <x v="5"/>
    <x v="25"/>
    <x v="21"/>
  </r>
  <r>
    <x v="0"/>
    <x v="1"/>
    <x v="5"/>
    <x v="25"/>
    <x v="117"/>
  </r>
  <r>
    <x v="1"/>
    <x v="1"/>
    <x v="5"/>
    <x v="25"/>
    <x v="56"/>
  </r>
  <r>
    <x v="0"/>
    <x v="1"/>
    <x v="5"/>
    <x v="25"/>
    <x v="58"/>
  </r>
  <r>
    <x v="0"/>
    <x v="1"/>
    <x v="5"/>
    <x v="25"/>
    <x v="24"/>
  </r>
  <r>
    <x v="0"/>
    <x v="1"/>
    <x v="5"/>
    <x v="25"/>
    <x v="82"/>
  </r>
  <r>
    <x v="0"/>
    <x v="1"/>
    <x v="5"/>
    <x v="25"/>
    <x v="109"/>
  </r>
  <r>
    <x v="0"/>
    <x v="1"/>
    <x v="5"/>
    <x v="25"/>
    <x v="110"/>
  </r>
  <r>
    <x v="0"/>
    <x v="1"/>
    <x v="5"/>
    <x v="25"/>
    <x v="101"/>
  </r>
  <r>
    <x v="0"/>
    <x v="1"/>
    <x v="5"/>
    <x v="25"/>
    <x v="83"/>
  </r>
  <r>
    <x v="1"/>
    <x v="1"/>
    <x v="5"/>
    <x v="25"/>
    <x v="28"/>
  </r>
  <r>
    <x v="2"/>
    <x v="1"/>
    <x v="5"/>
    <x v="25"/>
    <x v="29"/>
  </r>
  <r>
    <x v="1"/>
    <x v="1"/>
    <x v="5"/>
    <x v="25"/>
    <x v="30"/>
  </r>
  <r>
    <x v="0"/>
    <x v="1"/>
    <x v="5"/>
    <x v="25"/>
    <x v="31"/>
  </r>
  <r>
    <x v="0"/>
    <x v="1"/>
    <x v="5"/>
    <x v="25"/>
    <x v="103"/>
  </r>
  <r>
    <x v="0"/>
    <x v="1"/>
    <x v="5"/>
    <x v="25"/>
    <x v="127"/>
  </r>
  <r>
    <x v="1"/>
    <x v="1"/>
    <x v="5"/>
    <x v="25"/>
    <x v="33"/>
  </r>
  <r>
    <x v="1"/>
    <x v="1"/>
    <x v="5"/>
    <x v="25"/>
    <x v="34"/>
  </r>
  <r>
    <x v="0"/>
    <x v="1"/>
    <x v="5"/>
    <x v="25"/>
    <x v="84"/>
  </r>
  <r>
    <x v="1"/>
    <x v="1"/>
    <x v="5"/>
    <x v="25"/>
    <x v="35"/>
  </r>
  <r>
    <x v="0"/>
    <x v="1"/>
    <x v="5"/>
    <x v="25"/>
    <x v="74"/>
  </r>
  <r>
    <x v="1"/>
    <x v="1"/>
    <x v="5"/>
    <x v="25"/>
    <x v="36"/>
  </r>
  <r>
    <x v="0"/>
    <x v="1"/>
    <x v="5"/>
    <x v="25"/>
    <x v="129"/>
  </r>
  <r>
    <x v="0"/>
    <x v="1"/>
    <x v="5"/>
    <x v="25"/>
    <x v="130"/>
  </r>
  <r>
    <x v="1"/>
    <x v="1"/>
    <x v="5"/>
    <x v="25"/>
    <x v="39"/>
  </r>
  <r>
    <x v="0"/>
    <x v="1"/>
    <x v="5"/>
    <x v="25"/>
    <x v="40"/>
  </r>
  <r>
    <x v="1"/>
    <x v="1"/>
    <x v="5"/>
    <x v="25"/>
    <x v="41"/>
  </r>
  <r>
    <x v="0"/>
    <x v="1"/>
    <x v="5"/>
    <x v="25"/>
    <x v="105"/>
  </r>
  <r>
    <x v="0"/>
    <x v="1"/>
    <x v="5"/>
    <x v="26"/>
    <x v="107"/>
  </r>
  <r>
    <x v="1"/>
    <x v="1"/>
    <x v="5"/>
    <x v="26"/>
    <x v="1"/>
  </r>
  <r>
    <x v="0"/>
    <x v="1"/>
    <x v="5"/>
    <x v="26"/>
    <x v="3"/>
  </r>
  <r>
    <x v="1"/>
    <x v="1"/>
    <x v="5"/>
    <x v="26"/>
    <x v="71"/>
  </r>
  <r>
    <x v="0"/>
    <x v="1"/>
    <x v="5"/>
    <x v="26"/>
    <x v="143"/>
  </r>
  <r>
    <x v="0"/>
    <x v="1"/>
    <x v="5"/>
    <x v="26"/>
    <x v="93"/>
  </r>
  <r>
    <x v="1"/>
    <x v="1"/>
    <x v="5"/>
    <x v="26"/>
    <x v="5"/>
  </r>
  <r>
    <x v="1"/>
    <x v="1"/>
    <x v="5"/>
    <x v="26"/>
    <x v="6"/>
  </r>
  <r>
    <x v="1"/>
    <x v="1"/>
    <x v="5"/>
    <x v="26"/>
    <x v="7"/>
  </r>
  <r>
    <x v="1"/>
    <x v="1"/>
    <x v="5"/>
    <x v="26"/>
    <x v="8"/>
  </r>
  <r>
    <x v="1"/>
    <x v="1"/>
    <x v="5"/>
    <x v="26"/>
    <x v="9"/>
  </r>
  <r>
    <x v="1"/>
    <x v="1"/>
    <x v="5"/>
    <x v="26"/>
    <x v="10"/>
  </r>
  <r>
    <x v="1"/>
    <x v="1"/>
    <x v="5"/>
    <x v="26"/>
    <x v="44"/>
  </r>
  <r>
    <x v="0"/>
    <x v="1"/>
    <x v="5"/>
    <x v="26"/>
    <x v="115"/>
  </r>
  <r>
    <x v="1"/>
    <x v="1"/>
    <x v="5"/>
    <x v="26"/>
    <x v="11"/>
  </r>
  <r>
    <x v="0"/>
    <x v="1"/>
    <x v="5"/>
    <x v="26"/>
    <x v="13"/>
  </r>
  <r>
    <x v="0"/>
    <x v="1"/>
    <x v="5"/>
    <x v="26"/>
    <x v="132"/>
  </r>
  <r>
    <x v="0"/>
    <x v="1"/>
    <x v="5"/>
    <x v="26"/>
    <x v="106"/>
  </r>
  <r>
    <x v="1"/>
    <x v="1"/>
    <x v="5"/>
    <x v="26"/>
    <x v="14"/>
  </r>
  <r>
    <x v="1"/>
    <x v="1"/>
    <x v="5"/>
    <x v="26"/>
    <x v="18"/>
  </r>
  <r>
    <x v="1"/>
    <x v="1"/>
    <x v="5"/>
    <x v="26"/>
    <x v="19"/>
  </r>
  <r>
    <x v="0"/>
    <x v="1"/>
    <x v="5"/>
    <x v="26"/>
    <x v="116"/>
  </r>
  <r>
    <x v="1"/>
    <x v="1"/>
    <x v="5"/>
    <x v="26"/>
    <x v="20"/>
  </r>
  <r>
    <x v="1"/>
    <x v="1"/>
    <x v="5"/>
    <x v="26"/>
    <x v="21"/>
  </r>
  <r>
    <x v="0"/>
    <x v="1"/>
    <x v="5"/>
    <x v="26"/>
    <x v="138"/>
  </r>
  <r>
    <x v="0"/>
    <x v="1"/>
    <x v="5"/>
    <x v="26"/>
    <x v="117"/>
  </r>
  <r>
    <x v="1"/>
    <x v="1"/>
    <x v="5"/>
    <x v="26"/>
    <x v="56"/>
  </r>
  <r>
    <x v="0"/>
    <x v="1"/>
    <x v="5"/>
    <x v="26"/>
    <x v="81"/>
  </r>
  <r>
    <x v="0"/>
    <x v="1"/>
    <x v="5"/>
    <x v="26"/>
    <x v="118"/>
  </r>
  <r>
    <x v="0"/>
    <x v="1"/>
    <x v="5"/>
    <x v="26"/>
    <x v="108"/>
  </r>
  <r>
    <x v="0"/>
    <x v="1"/>
    <x v="5"/>
    <x v="26"/>
    <x v="58"/>
  </r>
  <r>
    <x v="0"/>
    <x v="1"/>
    <x v="5"/>
    <x v="26"/>
    <x v="24"/>
  </r>
  <r>
    <x v="0"/>
    <x v="1"/>
    <x v="5"/>
    <x v="26"/>
    <x v="98"/>
  </r>
  <r>
    <x v="0"/>
    <x v="1"/>
    <x v="5"/>
    <x v="26"/>
    <x v="82"/>
  </r>
  <r>
    <x v="0"/>
    <x v="1"/>
    <x v="5"/>
    <x v="26"/>
    <x v="109"/>
  </r>
  <r>
    <x v="0"/>
    <x v="1"/>
    <x v="5"/>
    <x v="26"/>
    <x v="99"/>
  </r>
  <r>
    <x v="0"/>
    <x v="1"/>
    <x v="5"/>
    <x v="26"/>
    <x v="100"/>
  </r>
  <r>
    <x v="0"/>
    <x v="1"/>
    <x v="5"/>
    <x v="26"/>
    <x v="110"/>
  </r>
  <r>
    <x v="0"/>
    <x v="1"/>
    <x v="5"/>
    <x v="26"/>
    <x v="101"/>
  </r>
  <r>
    <x v="0"/>
    <x v="1"/>
    <x v="5"/>
    <x v="26"/>
    <x v="102"/>
  </r>
  <r>
    <x v="0"/>
    <x v="1"/>
    <x v="5"/>
    <x v="26"/>
    <x v="83"/>
  </r>
  <r>
    <x v="0"/>
    <x v="1"/>
    <x v="5"/>
    <x v="26"/>
    <x v="75"/>
  </r>
  <r>
    <x v="1"/>
    <x v="1"/>
    <x v="5"/>
    <x v="26"/>
    <x v="28"/>
  </r>
  <r>
    <x v="2"/>
    <x v="1"/>
    <x v="5"/>
    <x v="26"/>
    <x v="29"/>
  </r>
  <r>
    <x v="0"/>
    <x v="1"/>
    <x v="5"/>
    <x v="26"/>
    <x v="126"/>
  </r>
  <r>
    <x v="1"/>
    <x v="1"/>
    <x v="5"/>
    <x v="26"/>
    <x v="30"/>
  </r>
  <r>
    <x v="0"/>
    <x v="1"/>
    <x v="5"/>
    <x v="26"/>
    <x v="73"/>
  </r>
  <r>
    <x v="0"/>
    <x v="1"/>
    <x v="5"/>
    <x v="26"/>
    <x v="31"/>
  </r>
  <r>
    <x v="0"/>
    <x v="1"/>
    <x v="5"/>
    <x v="26"/>
    <x v="120"/>
  </r>
  <r>
    <x v="0"/>
    <x v="1"/>
    <x v="5"/>
    <x v="26"/>
    <x v="69"/>
  </r>
  <r>
    <x v="0"/>
    <x v="1"/>
    <x v="5"/>
    <x v="26"/>
    <x v="103"/>
  </r>
  <r>
    <x v="1"/>
    <x v="1"/>
    <x v="5"/>
    <x v="26"/>
    <x v="33"/>
  </r>
  <r>
    <x v="1"/>
    <x v="1"/>
    <x v="5"/>
    <x v="26"/>
    <x v="34"/>
  </r>
  <r>
    <x v="0"/>
    <x v="1"/>
    <x v="5"/>
    <x v="26"/>
    <x v="84"/>
  </r>
  <r>
    <x v="1"/>
    <x v="1"/>
    <x v="5"/>
    <x v="26"/>
    <x v="35"/>
  </r>
  <r>
    <x v="0"/>
    <x v="1"/>
    <x v="5"/>
    <x v="26"/>
    <x v="74"/>
  </r>
  <r>
    <x v="1"/>
    <x v="1"/>
    <x v="5"/>
    <x v="26"/>
    <x v="36"/>
  </r>
  <r>
    <x v="0"/>
    <x v="1"/>
    <x v="5"/>
    <x v="26"/>
    <x v="129"/>
  </r>
  <r>
    <x v="1"/>
    <x v="1"/>
    <x v="5"/>
    <x v="26"/>
    <x v="39"/>
  </r>
  <r>
    <x v="1"/>
    <x v="1"/>
    <x v="5"/>
    <x v="26"/>
    <x v="41"/>
  </r>
  <r>
    <x v="0"/>
    <x v="1"/>
    <x v="5"/>
    <x v="26"/>
    <x v="88"/>
  </r>
  <r>
    <x v="0"/>
    <x v="1"/>
    <x v="5"/>
    <x v="26"/>
    <x v="105"/>
  </r>
  <r>
    <x v="0"/>
    <x v="1"/>
    <x v="5"/>
    <x v="26"/>
    <x v="114"/>
  </r>
  <r>
    <x v="1"/>
    <x v="1"/>
    <x v="5"/>
    <x v="27"/>
    <x v="1"/>
  </r>
  <r>
    <x v="0"/>
    <x v="1"/>
    <x v="5"/>
    <x v="27"/>
    <x v="3"/>
  </r>
  <r>
    <x v="1"/>
    <x v="1"/>
    <x v="5"/>
    <x v="27"/>
    <x v="71"/>
  </r>
  <r>
    <x v="1"/>
    <x v="1"/>
    <x v="5"/>
    <x v="27"/>
    <x v="5"/>
  </r>
  <r>
    <x v="1"/>
    <x v="1"/>
    <x v="5"/>
    <x v="27"/>
    <x v="6"/>
  </r>
  <r>
    <x v="1"/>
    <x v="1"/>
    <x v="5"/>
    <x v="27"/>
    <x v="7"/>
  </r>
  <r>
    <x v="1"/>
    <x v="1"/>
    <x v="5"/>
    <x v="27"/>
    <x v="8"/>
  </r>
  <r>
    <x v="1"/>
    <x v="1"/>
    <x v="5"/>
    <x v="27"/>
    <x v="9"/>
  </r>
  <r>
    <x v="1"/>
    <x v="1"/>
    <x v="5"/>
    <x v="27"/>
    <x v="10"/>
  </r>
  <r>
    <x v="1"/>
    <x v="1"/>
    <x v="5"/>
    <x v="27"/>
    <x v="44"/>
  </r>
  <r>
    <x v="0"/>
    <x v="1"/>
    <x v="5"/>
    <x v="27"/>
    <x v="115"/>
  </r>
  <r>
    <x v="1"/>
    <x v="1"/>
    <x v="5"/>
    <x v="27"/>
    <x v="11"/>
  </r>
  <r>
    <x v="0"/>
    <x v="1"/>
    <x v="5"/>
    <x v="27"/>
    <x v="132"/>
  </r>
  <r>
    <x v="1"/>
    <x v="1"/>
    <x v="5"/>
    <x v="27"/>
    <x v="14"/>
  </r>
  <r>
    <x v="1"/>
    <x v="1"/>
    <x v="5"/>
    <x v="27"/>
    <x v="18"/>
  </r>
  <r>
    <x v="1"/>
    <x v="1"/>
    <x v="5"/>
    <x v="27"/>
    <x v="19"/>
  </r>
  <r>
    <x v="0"/>
    <x v="1"/>
    <x v="5"/>
    <x v="27"/>
    <x v="116"/>
  </r>
  <r>
    <x v="1"/>
    <x v="1"/>
    <x v="5"/>
    <x v="27"/>
    <x v="20"/>
  </r>
  <r>
    <x v="1"/>
    <x v="1"/>
    <x v="5"/>
    <x v="27"/>
    <x v="21"/>
  </r>
  <r>
    <x v="0"/>
    <x v="1"/>
    <x v="5"/>
    <x v="27"/>
    <x v="81"/>
  </r>
  <r>
    <x v="0"/>
    <x v="1"/>
    <x v="5"/>
    <x v="27"/>
    <x v="97"/>
  </r>
  <r>
    <x v="0"/>
    <x v="1"/>
    <x v="5"/>
    <x v="27"/>
    <x v="24"/>
  </r>
  <r>
    <x v="0"/>
    <x v="1"/>
    <x v="5"/>
    <x v="27"/>
    <x v="25"/>
  </r>
  <r>
    <x v="0"/>
    <x v="1"/>
    <x v="5"/>
    <x v="27"/>
    <x v="100"/>
  </r>
  <r>
    <x v="0"/>
    <x v="1"/>
    <x v="5"/>
    <x v="27"/>
    <x v="110"/>
  </r>
  <r>
    <x v="0"/>
    <x v="1"/>
    <x v="5"/>
    <x v="27"/>
    <x v="101"/>
  </r>
  <r>
    <x v="0"/>
    <x v="1"/>
    <x v="5"/>
    <x v="27"/>
    <x v="102"/>
  </r>
  <r>
    <x v="0"/>
    <x v="1"/>
    <x v="5"/>
    <x v="27"/>
    <x v="83"/>
  </r>
  <r>
    <x v="1"/>
    <x v="1"/>
    <x v="5"/>
    <x v="27"/>
    <x v="28"/>
  </r>
  <r>
    <x v="1"/>
    <x v="1"/>
    <x v="5"/>
    <x v="27"/>
    <x v="30"/>
  </r>
  <r>
    <x v="0"/>
    <x v="1"/>
    <x v="5"/>
    <x v="27"/>
    <x v="31"/>
  </r>
  <r>
    <x v="0"/>
    <x v="1"/>
    <x v="5"/>
    <x v="27"/>
    <x v="120"/>
  </r>
  <r>
    <x v="1"/>
    <x v="1"/>
    <x v="5"/>
    <x v="27"/>
    <x v="33"/>
  </r>
  <r>
    <x v="1"/>
    <x v="1"/>
    <x v="5"/>
    <x v="27"/>
    <x v="34"/>
  </r>
  <r>
    <x v="0"/>
    <x v="1"/>
    <x v="5"/>
    <x v="27"/>
    <x v="84"/>
  </r>
  <r>
    <x v="1"/>
    <x v="1"/>
    <x v="5"/>
    <x v="27"/>
    <x v="35"/>
  </r>
  <r>
    <x v="0"/>
    <x v="1"/>
    <x v="5"/>
    <x v="27"/>
    <x v="74"/>
  </r>
  <r>
    <x v="1"/>
    <x v="1"/>
    <x v="5"/>
    <x v="27"/>
    <x v="36"/>
  </r>
  <r>
    <x v="1"/>
    <x v="1"/>
    <x v="5"/>
    <x v="27"/>
    <x v="39"/>
  </r>
  <r>
    <x v="1"/>
    <x v="1"/>
    <x v="5"/>
    <x v="27"/>
    <x v="41"/>
  </r>
  <r>
    <x v="1"/>
    <x v="1"/>
    <x v="5"/>
    <x v="28"/>
    <x v="1"/>
  </r>
  <r>
    <x v="1"/>
    <x v="1"/>
    <x v="5"/>
    <x v="28"/>
    <x v="71"/>
  </r>
  <r>
    <x v="1"/>
    <x v="1"/>
    <x v="5"/>
    <x v="28"/>
    <x v="5"/>
  </r>
  <r>
    <x v="1"/>
    <x v="1"/>
    <x v="5"/>
    <x v="28"/>
    <x v="6"/>
  </r>
  <r>
    <x v="1"/>
    <x v="1"/>
    <x v="5"/>
    <x v="28"/>
    <x v="7"/>
  </r>
  <r>
    <x v="1"/>
    <x v="1"/>
    <x v="5"/>
    <x v="28"/>
    <x v="8"/>
  </r>
  <r>
    <x v="1"/>
    <x v="1"/>
    <x v="5"/>
    <x v="28"/>
    <x v="9"/>
  </r>
  <r>
    <x v="1"/>
    <x v="1"/>
    <x v="5"/>
    <x v="28"/>
    <x v="10"/>
  </r>
  <r>
    <x v="1"/>
    <x v="1"/>
    <x v="5"/>
    <x v="28"/>
    <x v="44"/>
  </r>
  <r>
    <x v="1"/>
    <x v="1"/>
    <x v="5"/>
    <x v="28"/>
    <x v="11"/>
  </r>
  <r>
    <x v="0"/>
    <x v="1"/>
    <x v="5"/>
    <x v="28"/>
    <x v="132"/>
  </r>
  <r>
    <x v="1"/>
    <x v="1"/>
    <x v="5"/>
    <x v="28"/>
    <x v="14"/>
  </r>
  <r>
    <x v="1"/>
    <x v="1"/>
    <x v="5"/>
    <x v="28"/>
    <x v="18"/>
  </r>
  <r>
    <x v="1"/>
    <x v="1"/>
    <x v="5"/>
    <x v="28"/>
    <x v="19"/>
  </r>
  <r>
    <x v="0"/>
    <x v="1"/>
    <x v="5"/>
    <x v="28"/>
    <x v="116"/>
  </r>
  <r>
    <x v="1"/>
    <x v="1"/>
    <x v="5"/>
    <x v="28"/>
    <x v="20"/>
  </r>
  <r>
    <x v="2"/>
    <x v="1"/>
    <x v="5"/>
    <x v="28"/>
    <x v="141"/>
  </r>
  <r>
    <x v="1"/>
    <x v="1"/>
    <x v="5"/>
    <x v="28"/>
    <x v="21"/>
  </r>
  <r>
    <x v="0"/>
    <x v="1"/>
    <x v="5"/>
    <x v="28"/>
    <x v="138"/>
  </r>
  <r>
    <x v="1"/>
    <x v="1"/>
    <x v="5"/>
    <x v="28"/>
    <x v="56"/>
  </r>
  <r>
    <x v="0"/>
    <x v="1"/>
    <x v="5"/>
    <x v="28"/>
    <x v="95"/>
  </r>
  <r>
    <x v="0"/>
    <x v="1"/>
    <x v="5"/>
    <x v="28"/>
    <x v="81"/>
  </r>
  <r>
    <x v="0"/>
    <x v="1"/>
    <x v="5"/>
    <x v="28"/>
    <x v="96"/>
  </r>
  <r>
    <x v="0"/>
    <x v="1"/>
    <x v="5"/>
    <x v="28"/>
    <x v="58"/>
  </r>
  <r>
    <x v="0"/>
    <x v="1"/>
    <x v="5"/>
    <x v="28"/>
    <x v="59"/>
  </r>
  <r>
    <x v="0"/>
    <x v="1"/>
    <x v="5"/>
    <x v="28"/>
    <x v="100"/>
  </r>
  <r>
    <x v="0"/>
    <x v="1"/>
    <x v="5"/>
    <x v="28"/>
    <x v="101"/>
  </r>
  <r>
    <x v="0"/>
    <x v="1"/>
    <x v="5"/>
    <x v="28"/>
    <x v="83"/>
  </r>
  <r>
    <x v="1"/>
    <x v="1"/>
    <x v="5"/>
    <x v="28"/>
    <x v="28"/>
  </r>
  <r>
    <x v="2"/>
    <x v="1"/>
    <x v="5"/>
    <x v="28"/>
    <x v="29"/>
  </r>
  <r>
    <x v="1"/>
    <x v="1"/>
    <x v="5"/>
    <x v="28"/>
    <x v="30"/>
  </r>
  <r>
    <x v="0"/>
    <x v="1"/>
    <x v="5"/>
    <x v="28"/>
    <x v="31"/>
  </r>
  <r>
    <x v="0"/>
    <x v="1"/>
    <x v="5"/>
    <x v="28"/>
    <x v="62"/>
  </r>
  <r>
    <x v="0"/>
    <x v="1"/>
    <x v="5"/>
    <x v="28"/>
    <x v="103"/>
  </r>
  <r>
    <x v="0"/>
    <x v="1"/>
    <x v="5"/>
    <x v="28"/>
    <x v="122"/>
  </r>
  <r>
    <x v="0"/>
    <x v="1"/>
    <x v="5"/>
    <x v="28"/>
    <x v="111"/>
  </r>
  <r>
    <x v="0"/>
    <x v="1"/>
    <x v="5"/>
    <x v="28"/>
    <x v="135"/>
  </r>
  <r>
    <x v="1"/>
    <x v="1"/>
    <x v="5"/>
    <x v="28"/>
    <x v="33"/>
  </r>
  <r>
    <x v="1"/>
    <x v="1"/>
    <x v="5"/>
    <x v="28"/>
    <x v="34"/>
  </r>
  <r>
    <x v="0"/>
    <x v="1"/>
    <x v="5"/>
    <x v="28"/>
    <x v="84"/>
  </r>
  <r>
    <x v="1"/>
    <x v="1"/>
    <x v="5"/>
    <x v="28"/>
    <x v="35"/>
  </r>
  <r>
    <x v="0"/>
    <x v="1"/>
    <x v="5"/>
    <x v="28"/>
    <x v="74"/>
  </r>
  <r>
    <x v="1"/>
    <x v="1"/>
    <x v="5"/>
    <x v="28"/>
    <x v="36"/>
  </r>
  <r>
    <x v="1"/>
    <x v="1"/>
    <x v="5"/>
    <x v="28"/>
    <x v="39"/>
  </r>
  <r>
    <x v="0"/>
    <x v="1"/>
    <x v="5"/>
    <x v="28"/>
    <x v="63"/>
  </r>
  <r>
    <x v="1"/>
    <x v="1"/>
    <x v="5"/>
    <x v="28"/>
    <x v="41"/>
  </r>
  <r>
    <x v="0"/>
    <x v="1"/>
    <x v="5"/>
    <x v="28"/>
    <x v="88"/>
  </r>
  <r>
    <x v="0"/>
    <x v="1"/>
    <x v="5"/>
    <x v="28"/>
    <x v="105"/>
  </r>
  <r>
    <x v="0"/>
    <x v="1"/>
    <x v="5"/>
    <x v="28"/>
    <x v="67"/>
  </r>
  <r>
    <x v="1"/>
    <x v="1"/>
    <x v="5"/>
    <x v="29"/>
    <x v="1"/>
  </r>
  <r>
    <x v="1"/>
    <x v="1"/>
    <x v="5"/>
    <x v="29"/>
    <x v="71"/>
  </r>
  <r>
    <x v="1"/>
    <x v="1"/>
    <x v="5"/>
    <x v="29"/>
    <x v="5"/>
  </r>
  <r>
    <x v="1"/>
    <x v="1"/>
    <x v="5"/>
    <x v="29"/>
    <x v="6"/>
  </r>
  <r>
    <x v="1"/>
    <x v="1"/>
    <x v="5"/>
    <x v="29"/>
    <x v="7"/>
  </r>
  <r>
    <x v="1"/>
    <x v="1"/>
    <x v="5"/>
    <x v="29"/>
    <x v="8"/>
  </r>
  <r>
    <x v="1"/>
    <x v="1"/>
    <x v="5"/>
    <x v="29"/>
    <x v="9"/>
  </r>
  <r>
    <x v="1"/>
    <x v="1"/>
    <x v="5"/>
    <x v="29"/>
    <x v="10"/>
  </r>
  <r>
    <x v="1"/>
    <x v="1"/>
    <x v="5"/>
    <x v="29"/>
    <x v="44"/>
  </r>
  <r>
    <x v="1"/>
    <x v="1"/>
    <x v="5"/>
    <x v="29"/>
    <x v="11"/>
  </r>
  <r>
    <x v="1"/>
    <x v="1"/>
    <x v="5"/>
    <x v="29"/>
    <x v="14"/>
  </r>
  <r>
    <x v="1"/>
    <x v="1"/>
    <x v="5"/>
    <x v="29"/>
    <x v="18"/>
  </r>
  <r>
    <x v="1"/>
    <x v="1"/>
    <x v="5"/>
    <x v="29"/>
    <x v="19"/>
  </r>
  <r>
    <x v="1"/>
    <x v="1"/>
    <x v="5"/>
    <x v="29"/>
    <x v="20"/>
  </r>
  <r>
    <x v="1"/>
    <x v="1"/>
    <x v="5"/>
    <x v="29"/>
    <x v="21"/>
  </r>
  <r>
    <x v="0"/>
    <x v="1"/>
    <x v="5"/>
    <x v="29"/>
    <x v="144"/>
  </r>
  <r>
    <x v="1"/>
    <x v="1"/>
    <x v="5"/>
    <x v="29"/>
    <x v="28"/>
  </r>
  <r>
    <x v="1"/>
    <x v="1"/>
    <x v="5"/>
    <x v="29"/>
    <x v="30"/>
  </r>
  <r>
    <x v="0"/>
    <x v="1"/>
    <x v="5"/>
    <x v="29"/>
    <x v="103"/>
  </r>
  <r>
    <x v="1"/>
    <x v="1"/>
    <x v="5"/>
    <x v="29"/>
    <x v="33"/>
  </r>
  <r>
    <x v="1"/>
    <x v="1"/>
    <x v="5"/>
    <x v="29"/>
    <x v="34"/>
  </r>
  <r>
    <x v="0"/>
    <x v="1"/>
    <x v="5"/>
    <x v="29"/>
    <x v="84"/>
  </r>
  <r>
    <x v="1"/>
    <x v="1"/>
    <x v="5"/>
    <x v="29"/>
    <x v="35"/>
  </r>
  <r>
    <x v="1"/>
    <x v="1"/>
    <x v="5"/>
    <x v="29"/>
    <x v="36"/>
  </r>
  <r>
    <x v="1"/>
    <x v="1"/>
    <x v="5"/>
    <x v="29"/>
    <x v="39"/>
  </r>
  <r>
    <x v="1"/>
    <x v="1"/>
    <x v="5"/>
    <x v="29"/>
    <x v="41"/>
  </r>
  <r>
    <x v="1"/>
    <x v="1"/>
    <x v="5"/>
    <x v="30"/>
    <x v="1"/>
  </r>
  <r>
    <x v="1"/>
    <x v="1"/>
    <x v="5"/>
    <x v="30"/>
    <x v="71"/>
  </r>
  <r>
    <x v="1"/>
    <x v="1"/>
    <x v="5"/>
    <x v="30"/>
    <x v="5"/>
  </r>
  <r>
    <x v="1"/>
    <x v="1"/>
    <x v="5"/>
    <x v="30"/>
    <x v="6"/>
  </r>
  <r>
    <x v="1"/>
    <x v="1"/>
    <x v="5"/>
    <x v="30"/>
    <x v="7"/>
  </r>
  <r>
    <x v="1"/>
    <x v="1"/>
    <x v="5"/>
    <x v="30"/>
    <x v="8"/>
  </r>
  <r>
    <x v="1"/>
    <x v="1"/>
    <x v="5"/>
    <x v="30"/>
    <x v="9"/>
  </r>
  <r>
    <x v="1"/>
    <x v="1"/>
    <x v="5"/>
    <x v="30"/>
    <x v="10"/>
  </r>
  <r>
    <x v="1"/>
    <x v="1"/>
    <x v="5"/>
    <x v="30"/>
    <x v="44"/>
  </r>
  <r>
    <x v="1"/>
    <x v="1"/>
    <x v="5"/>
    <x v="30"/>
    <x v="11"/>
  </r>
  <r>
    <x v="1"/>
    <x v="1"/>
    <x v="5"/>
    <x v="30"/>
    <x v="14"/>
  </r>
  <r>
    <x v="1"/>
    <x v="1"/>
    <x v="5"/>
    <x v="30"/>
    <x v="18"/>
  </r>
  <r>
    <x v="1"/>
    <x v="1"/>
    <x v="5"/>
    <x v="30"/>
    <x v="19"/>
  </r>
  <r>
    <x v="1"/>
    <x v="1"/>
    <x v="5"/>
    <x v="30"/>
    <x v="20"/>
  </r>
  <r>
    <x v="1"/>
    <x v="1"/>
    <x v="5"/>
    <x v="30"/>
    <x v="21"/>
  </r>
  <r>
    <x v="1"/>
    <x v="1"/>
    <x v="5"/>
    <x v="30"/>
    <x v="56"/>
  </r>
  <r>
    <x v="0"/>
    <x v="1"/>
    <x v="5"/>
    <x v="30"/>
    <x v="101"/>
  </r>
  <r>
    <x v="0"/>
    <x v="1"/>
    <x v="5"/>
    <x v="30"/>
    <x v="83"/>
  </r>
  <r>
    <x v="1"/>
    <x v="1"/>
    <x v="5"/>
    <x v="30"/>
    <x v="28"/>
  </r>
  <r>
    <x v="1"/>
    <x v="1"/>
    <x v="5"/>
    <x v="30"/>
    <x v="30"/>
  </r>
  <r>
    <x v="0"/>
    <x v="1"/>
    <x v="5"/>
    <x v="30"/>
    <x v="31"/>
  </r>
  <r>
    <x v="1"/>
    <x v="1"/>
    <x v="5"/>
    <x v="30"/>
    <x v="33"/>
  </r>
  <r>
    <x v="1"/>
    <x v="1"/>
    <x v="5"/>
    <x v="30"/>
    <x v="34"/>
  </r>
  <r>
    <x v="0"/>
    <x v="1"/>
    <x v="5"/>
    <x v="30"/>
    <x v="84"/>
  </r>
  <r>
    <x v="1"/>
    <x v="1"/>
    <x v="5"/>
    <x v="30"/>
    <x v="35"/>
  </r>
  <r>
    <x v="0"/>
    <x v="1"/>
    <x v="5"/>
    <x v="30"/>
    <x v="74"/>
  </r>
  <r>
    <x v="1"/>
    <x v="1"/>
    <x v="5"/>
    <x v="30"/>
    <x v="36"/>
  </r>
  <r>
    <x v="1"/>
    <x v="1"/>
    <x v="5"/>
    <x v="30"/>
    <x v="39"/>
  </r>
  <r>
    <x v="1"/>
    <x v="1"/>
    <x v="5"/>
    <x v="30"/>
    <x v="41"/>
  </r>
  <r>
    <x v="1"/>
    <x v="1"/>
    <x v="5"/>
    <x v="31"/>
    <x v="1"/>
  </r>
  <r>
    <x v="0"/>
    <x v="1"/>
    <x v="5"/>
    <x v="31"/>
    <x v="3"/>
  </r>
  <r>
    <x v="1"/>
    <x v="1"/>
    <x v="5"/>
    <x v="31"/>
    <x v="71"/>
  </r>
  <r>
    <x v="1"/>
    <x v="1"/>
    <x v="5"/>
    <x v="31"/>
    <x v="5"/>
  </r>
  <r>
    <x v="1"/>
    <x v="1"/>
    <x v="5"/>
    <x v="31"/>
    <x v="6"/>
  </r>
  <r>
    <x v="1"/>
    <x v="1"/>
    <x v="5"/>
    <x v="31"/>
    <x v="7"/>
  </r>
  <r>
    <x v="1"/>
    <x v="1"/>
    <x v="5"/>
    <x v="31"/>
    <x v="8"/>
  </r>
  <r>
    <x v="1"/>
    <x v="1"/>
    <x v="5"/>
    <x v="31"/>
    <x v="9"/>
  </r>
  <r>
    <x v="1"/>
    <x v="1"/>
    <x v="5"/>
    <x v="31"/>
    <x v="10"/>
  </r>
  <r>
    <x v="1"/>
    <x v="1"/>
    <x v="5"/>
    <x v="31"/>
    <x v="44"/>
  </r>
  <r>
    <x v="1"/>
    <x v="1"/>
    <x v="5"/>
    <x v="31"/>
    <x v="11"/>
  </r>
  <r>
    <x v="0"/>
    <x v="1"/>
    <x v="5"/>
    <x v="31"/>
    <x v="13"/>
  </r>
  <r>
    <x v="1"/>
    <x v="1"/>
    <x v="5"/>
    <x v="31"/>
    <x v="14"/>
  </r>
  <r>
    <x v="1"/>
    <x v="1"/>
    <x v="5"/>
    <x v="31"/>
    <x v="18"/>
  </r>
  <r>
    <x v="1"/>
    <x v="1"/>
    <x v="5"/>
    <x v="31"/>
    <x v="19"/>
  </r>
  <r>
    <x v="0"/>
    <x v="1"/>
    <x v="5"/>
    <x v="31"/>
    <x v="116"/>
  </r>
  <r>
    <x v="1"/>
    <x v="1"/>
    <x v="5"/>
    <x v="31"/>
    <x v="20"/>
  </r>
  <r>
    <x v="1"/>
    <x v="1"/>
    <x v="5"/>
    <x v="31"/>
    <x v="21"/>
  </r>
  <r>
    <x v="0"/>
    <x v="1"/>
    <x v="5"/>
    <x v="31"/>
    <x v="138"/>
  </r>
  <r>
    <x v="1"/>
    <x v="1"/>
    <x v="5"/>
    <x v="31"/>
    <x v="56"/>
  </r>
  <r>
    <x v="0"/>
    <x v="1"/>
    <x v="5"/>
    <x v="31"/>
    <x v="95"/>
  </r>
  <r>
    <x v="0"/>
    <x v="1"/>
    <x v="5"/>
    <x v="31"/>
    <x v="145"/>
  </r>
  <r>
    <x v="0"/>
    <x v="1"/>
    <x v="5"/>
    <x v="31"/>
    <x v="81"/>
  </r>
  <r>
    <x v="0"/>
    <x v="1"/>
    <x v="5"/>
    <x v="31"/>
    <x v="96"/>
  </r>
  <r>
    <x v="0"/>
    <x v="1"/>
    <x v="5"/>
    <x v="31"/>
    <x v="58"/>
  </r>
  <r>
    <x v="0"/>
    <x v="1"/>
    <x v="5"/>
    <x v="31"/>
    <x v="100"/>
  </r>
  <r>
    <x v="0"/>
    <x v="1"/>
    <x v="5"/>
    <x v="31"/>
    <x v="101"/>
  </r>
  <r>
    <x v="0"/>
    <x v="1"/>
    <x v="5"/>
    <x v="31"/>
    <x v="83"/>
  </r>
  <r>
    <x v="1"/>
    <x v="1"/>
    <x v="5"/>
    <x v="31"/>
    <x v="28"/>
  </r>
  <r>
    <x v="2"/>
    <x v="1"/>
    <x v="5"/>
    <x v="31"/>
    <x v="29"/>
  </r>
  <r>
    <x v="1"/>
    <x v="1"/>
    <x v="5"/>
    <x v="31"/>
    <x v="30"/>
  </r>
  <r>
    <x v="0"/>
    <x v="1"/>
    <x v="5"/>
    <x v="31"/>
    <x v="31"/>
  </r>
  <r>
    <x v="0"/>
    <x v="1"/>
    <x v="5"/>
    <x v="31"/>
    <x v="122"/>
  </r>
  <r>
    <x v="0"/>
    <x v="1"/>
    <x v="5"/>
    <x v="31"/>
    <x v="111"/>
  </r>
  <r>
    <x v="0"/>
    <x v="1"/>
    <x v="5"/>
    <x v="31"/>
    <x v="135"/>
  </r>
  <r>
    <x v="1"/>
    <x v="1"/>
    <x v="5"/>
    <x v="31"/>
    <x v="33"/>
  </r>
  <r>
    <x v="1"/>
    <x v="1"/>
    <x v="5"/>
    <x v="31"/>
    <x v="34"/>
  </r>
  <r>
    <x v="0"/>
    <x v="1"/>
    <x v="5"/>
    <x v="31"/>
    <x v="84"/>
  </r>
  <r>
    <x v="1"/>
    <x v="1"/>
    <x v="5"/>
    <x v="31"/>
    <x v="35"/>
  </r>
  <r>
    <x v="1"/>
    <x v="1"/>
    <x v="5"/>
    <x v="31"/>
    <x v="36"/>
  </r>
  <r>
    <x v="1"/>
    <x v="1"/>
    <x v="5"/>
    <x v="31"/>
    <x v="39"/>
  </r>
  <r>
    <x v="1"/>
    <x v="1"/>
    <x v="5"/>
    <x v="31"/>
    <x v="41"/>
  </r>
  <r>
    <x v="0"/>
    <x v="1"/>
    <x v="5"/>
    <x v="31"/>
    <x v="105"/>
  </r>
  <r>
    <x v="1"/>
    <x v="1"/>
    <x v="5"/>
    <x v="32"/>
    <x v="1"/>
  </r>
  <r>
    <x v="1"/>
    <x v="1"/>
    <x v="5"/>
    <x v="32"/>
    <x v="71"/>
  </r>
  <r>
    <x v="1"/>
    <x v="1"/>
    <x v="5"/>
    <x v="32"/>
    <x v="5"/>
  </r>
  <r>
    <x v="1"/>
    <x v="1"/>
    <x v="5"/>
    <x v="32"/>
    <x v="6"/>
  </r>
  <r>
    <x v="1"/>
    <x v="1"/>
    <x v="5"/>
    <x v="32"/>
    <x v="7"/>
  </r>
  <r>
    <x v="1"/>
    <x v="1"/>
    <x v="5"/>
    <x v="32"/>
    <x v="8"/>
  </r>
  <r>
    <x v="1"/>
    <x v="1"/>
    <x v="5"/>
    <x v="32"/>
    <x v="9"/>
  </r>
  <r>
    <x v="1"/>
    <x v="1"/>
    <x v="5"/>
    <x v="32"/>
    <x v="10"/>
  </r>
  <r>
    <x v="1"/>
    <x v="1"/>
    <x v="5"/>
    <x v="32"/>
    <x v="44"/>
  </r>
  <r>
    <x v="0"/>
    <x v="1"/>
    <x v="5"/>
    <x v="32"/>
    <x v="115"/>
  </r>
  <r>
    <x v="1"/>
    <x v="1"/>
    <x v="5"/>
    <x v="32"/>
    <x v="11"/>
  </r>
  <r>
    <x v="0"/>
    <x v="1"/>
    <x v="5"/>
    <x v="32"/>
    <x v="12"/>
  </r>
  <r>
    <x v="0"/>
    <x v="1"/>
    <x v="5"/>
    <x v="32"/>
    <x v="133"/>
  </r>
  <r>
    <x v="1"/>
    <x v="1"/>
    <x v="5"/>
    <x v="32"/>
    <x v="14"/>
  </r>
  <r>
    <x v="0"/>
    <x v="1"/>
    <x v="5"/>
    <x v="32"/>
    <x v="52"/>
  </r>
  <r>
    <x v="1"/>
    <x v="1"/>
    <x v="5"/>
    <x v="32"/>
    <x v="18"/>
  </r>
  <r>
    <x v="1"/>
    <x v="1"/>
    <x v="5"/>
    <x v="32"/>
    <x v="19"/>
  </r>
  <r>
    <x v="1"/>
    <x v="1"/>
    <x v="5"/>
    <x v="32"/>
    <x v="20"/>
  </r>
  <r>
    <x v="1"/>
    <x v="1"/>
    <x v="5"/>
    <x v="32"/>
    <x v="21"/>
  </r>
  <r>
    <x v="0"/>
    <x v="1"/>
    <x v="5"/>
    <x v="32"/>
    <x v="138"/>
  </r>
  <r>
    <x v="1"/>
    <x v="1"/>
    <x v="5"/>
    <x v="32"/>
    <x v="56"/>
  </r>
  <r>
    <x v="0"/>
    <x v="1"/>
    <x v="5"/>
    <x v="32"/>
    <x v="47"/>
  </r>
  <r>
    <x v="0"/>
    <x v="1"/>
    <x v="5"/>
    <x v="32"/>
    <x v="94"/>
  </r>
  <r>
    <x v="0"/>
    <x v="1"/>
    <x v="5"/>
    <x v="32"/>
    <x v="144"/>
  </r>
  <r>
    <x v="0"/>
    <x v="1"/>
    <x v="5"/>
    <x v="32"/>
    <x v="95"/>
  </r>
  <r>
    <x v="0"/>
    <x v="1"/>
    <x v="5"/>
    <x v="32"/>
    <x v="81"/>
  </r>
  <r>
    <x v="0"/>
    <x v="1"/>
    <x v="5"/>
    <x v="32"/>
    <x v="96"/>
  </r>
  <r>
    <x v="0"/>
    <x v="1"/>
    <x v="5"/>
    <x v="32"/>
    <x v="23"/>
  </r>
  <r>
    <x v="0"/>
    <x v="1"/>
    <x v="5"/>
    <x v="32"/>
    <x v="98"/>
  </r>
  <r>
    <x v="0"/>
    <x v="1"/>
    <x v="5"/>
    <x v="32"/>
    <x v="99"/>
  </r>
  <r>
    <x v="0"/>
    <x v="1"/>
    <x v="5"/>
    <x v="32"/>
    <x v="60"/>
  </r>
  <r>
    <x v="0"/>
    <x v="1"/>
    <x v="5"/>
    <x v="32"/>
    <x v="102"/>
  </r>
  <r>
    <x v="0"/>
    <x v="1"/>
    <x v="5"/>
    <x v="32"/>
    <x v="26"/>
  </r>
  <r>
    <x v="0"/>
    <x v="1"/>
    <x v="5"/>
    <x v="32"/>
    <x v="119"/>
  </r>
  <r>
    <x v="0"/>
    <x v="1"/>
    <x v="5"/>
    <x v="32"/>
    <x v="75"/>
  </r>
  <r>
    <x v="1"/>
    <x v="1"/>
    <x v="5"/>
    <x v="32"/>
    <x v="28"/>
  </r>
  <r>
    <x v="2"/>
    <x v="1"/>
    <x v="5"/>
    <x v="32"/>
    <x v="29"/>
  </r>
  <r>
    <x v="0"/>
    <x v="1"/>
    <x v="5"/>
    <x v="32"/>
    <x v="126"/>
  </r>
  <r>
    <x v="1"/>
    <x v="1"/>
    <x v="5"/>
    <x v="32"/>
    <x v="30"/>
  </r>
  <r>
    <x v="0"/>
    <x v="1"/>
    <x v="5"/>
    <x v="32"/>
    <x v="73"/>
  </r>
  <r>
    <x v="0"/>
    <x v="1"/>
    <x v="5"/>
    <x v="32"/>
    <x v="31"/>
  </r>
  <r>
    <x v="0"/>
    <x v="1"/>
    <x v="5"/>
    <x v="32"/>
    <x v="122"/>
  </r>
  <r>
    <x v="0"/>
    <x v="1"/>
    <x v="5"/>
    <x v="32"/>
    <x v="46"/>
  </r>
  <r>
    <x v="0"/>
    <x v="1"/>
    <x v="5"/>
    <x v="32"/>
    <x v="135"/>
  </r>
  <r>
    <x v="1"/>
    <x v="1"/>
    <x v="5"/>
    <x v="32"/>
    <x v="33"/>
  </r>
  <r>
    <x v="1"/>
    <x v="1"/>
    <x v="5"/>
    <x v="32"/>
    <x v="34"/>
  </r>
  <r>
    <x v="0"/>
    <x v="1"/>
    <x v="5"/>
    <x v="32"/>
    <x v="84"/>
  </r>
  <r>
    <x v="1"/>
    <x v="1"/>
    <x v="5"/>
    <x v="32"/>
    <x v="35"/>
  </r>
  <r>
    <x v="1"/>
    <x v="1"/>
    <x v="5"/>
    <x v="32"/>
    <x v="36"/>
  </r>
  <r>
    <x v="0"/>
    <x v="1"/>
    <x v="5"/>
    <x v="32"/>
    <x v="123"/>
  </r>
  <r>
    <x v="0"/>
    <x v="1"/>
    <x v="5"/>
    <x v="32"/>
    <x v="37"/>
  </r>
  <r>
    <x v="0"/>
    <x v="1"/>
    <x v="5"/>
    <x v="32"/>
    <x v="38"/>
  </r>
  <r>
    <x v="0"/>
    <x v="1"/>
    <x v="5"/>
    <x v="32"/>
    <x v="136"/>
  </r>
  <r>
    <x v="1"/>
    <x v="1"/>
    <x v="5"/>
    <x v="32"/>
    <x v="39"/>
  </r>
  <r>
    <x v="1"/>
    <x v="1"/>
    <x v="5"/>
    <x v="32"/>
    <x v="41"/>
  </r>
  <r>
    <x v="0"/>
    <x v="1"/>
    <x v="5"/>
    <x v="32"/>
    <x v="88"/>
  </r>
  <r>
    <x v="0"/>
    <x v="1"/>
    <x v="5"/>
    <x v="32"/>
    <x v="131"/>
  </r>
  <r>
    <x v="0"/>
    <x v="1"/>
    <x v="5"/>
    <x v="32"/>
    <x v="114"/>
  </r>
  <r>
    <x v="0"/>
    <x v="1"/>
    <x v="5"/>
    <x v="32"/>
    <x v="67"/>
  </r>
  <r>
    <x v="0"/>
    <x v="1"/>
    <x v="5"/>
    <x v="33"/>
    <x v="75"/>
  </r>
  <r>
    <x v="1"/>
    <x v="1"/>
    <x v="5"/>
    <x v="33"/>
    <x v="1"/>
  </r>
  <r>
    <x v="0"/>
    <x v="1"/>
    <x v="5"/>
    <x v="33"/>
    <x v="2"/>
  </r>
  <r>
    <x v="0"/>
    <x v="1"/>
    <x v="5"/>
    <x v="33"/>
    <x v="3"/>
  </r>
  <r>
    <x v="0"/>
    <x v="1"/>
    <x v="5"/>
    <x v="33"/>
    <x v="70"/>
  </r>
  <r>
    <x v="1"/>
    <x v="1"/>
    <x v="5"/>
    <x v="33"/>
    <x v="71"/>
  </r>
  <r>
    <x v="0"/>
    <x v="1"/>
    <x v="5"/>
    <x v="33"/>
    <x v="4"/>
  </r>
  <r>
    <x v="1"/>
    <x v="1"/>
    <x v="5"/>
    <x v="33"/>
    <x v="5"/>
  </r>
  <r>
    <x v="1"/>
    <x v="1"/>
    <x v="5"/>
    <x v="33"/>
    <x v="6"/>
  </r>
  <r>
    <x v="1"/>
    <x v="1"/>
    <x v="5"/>
    <x v="33"/>
    <x v="7"/>
  </r>
  <r>
    <x v="0"/>
    <x v="1"/>
    <x v="5"/>
    <x v="33"/>
    <x v="146"/>
  </r>
  <r>
    <x v="1"/>
    <x v="1"/>
    <x v="5"/>
    <x v="33"/>
    <x v="8"/>
  </r>
  <r>
    <x v="1"/>
    <x v="1"/>
    <x v="5"/>
    <x v="33"/>
    <x v="9"/>
  </r>
  <r>
    <x v="1"/>
    <x v="1"/>
    <x v="5"/>
    <x v="33"/>
    <x v="10"/>
  </r>
  <r>
    <x v="1"/>
    <x v="1"/>
    <x v="5"/>
    <x v="33"/>
    <x v="44"/>
  </r>
  <r>
    <x v="0"/>
    <x v="1"/>
    <x v="5"/>
    <x v="33"/>
    <x v="115"/>
  </r>
  <r>
    <x v="1"/>
    <x v="1"/>
    <x v="5"/>
    <x v="33"/>
    <x v="11"/>
  </r>
  <r>
    <x v="0"/>
    <x v="1"/>
    <x v="5"/>
    <x v="33"/>
    <x v="13"/>
  </r>
  <r>
    <x v="0"/>
    <x v="1"/>
    <x v="5"/>
    <x v="33"/>
    <x v="132"/>
  </r>
  <r>
    <x v="1"/>
    <x v="1"/>
    <x v="5"/>
    <x v="33"/>
    <x v="14"/>
  </r>
  <r>
    <x v="0"/>
    <x v="1"/>
    <x v="5"/>
    <x v="33"/>
    <x v="52"/>
  </r>
  <r>
    <x v="1"/>
    <x v="1"/>
    <x v="5"/>
    <x v="33"/>
    <x v="18"/>
  </r>
  <r>
    <x v="1"/>
    <x v="1"/>
    <x v="5"/>
    <x v="33"/>
    <x v="19"/>
  </r>
  <r>
    <x v="1"/>
    <x v="1"/>
    <x v="5"/>
    <x v="33"/>
    <x v="20"/>
  </r>
  <r>
    <x v="1"/>
    <x v="1"/>
    <x v="5"/>
    <x v="33"/>
    <x v="21"/>
  </r>
  <r>
    <x v="1"/>
    <x v="1"/>
    <x v="5"/>
    <x v="33"/>
    <x v="56"/>
  </r>
  <r>
    <x v="0"/>
    <x v="1"/>
    <x v="5"/>
    <x v="33"/>
    <x v="66"/>
  </r>
  <r>
    <x v="0"/>
    <x v="1"/>
    <x v="5"/>
    <x v="33"/>
    <x v="81"/>
  </r>
  <r>
    <x v="0"/>
    <x v="1"/>
    <x v="5"/>
    <x v="33"/>
    <x v="58"/>
  </r>
  <r>
    <x v="0"/>
    <x v="1"/>
    <x v="5"/>
    <x v="33"/>
    <x v="82"/>
  </r>
  <r>
    <x v="0"/>
    <x v="1"/>
    <x v="5"/>
    <x v="33"/>
    <x v="109"/>
  </r>
  <r>
    <x v="0"/>
    <x v="1"/>
    <x v="5"/>
    <x v="33"/>
    <x v="100"/>
  </r>
  <r>
    <x v="0"/>
    <x v="1"/>
    <x v="5"/>
    <x v="33"/>
    <x v="101"/>
  </r>
  <r>
    <x v="0"/>
    <x v="1"/>
    <x v="5"/>
    <x v="33"/>
    <x v="102"/>
  </r>
  <r>
    <x v="0"/>
    <x v="1"/>
    <x v="5"/>
    <x v="33"/>
    <x v="45"/>
  </r>
  <r>
    <x v="0"/>
    <x v="1"/>
    <x v="5"/>
    <x v="33"/>
    <x v="83"/>
  </r>
  <r>
    <x v="1"/>
    <x v="1"/>
    <x v="5"/>
    <x v="33"/>
    <x v="28"/>
  </r>
  <r>
    <x v="0"/>
    <x v="1"/>
    <x v="5"/>
    <x v="33"/>
    <x v="147"/>
  </r>
  <r>
    <x v="2"/>
    <x v="1"/>
    <x v="5"/>
    <x v="33"/>
    <x v="29"/>
  </r>
  <r>
    <x v="1"/>
    <x v="1"/>
    <x v="5"/>
    <x v="33"/>
    <x v="30"/>
  </r>
  <r>
    <x v="0"/>
    <x v="1"/>
    <x v="5"/>
    <x v="33"/>
    <x v="31"/>
  </r>
  <r>
    <x v="0"/>
    <x v="1"/>
    <x v="5"/>
    <x v="33"/>
    <x v="69"/>
  </r>
  <r>
    <x v="0"/>
    <x v="1"/>
    <x v="5"/>
    <x v="33"/>
    <x v="61"/>
  </r>
  <r>
    <x v="0"/>
    <x v="1"/>
    <x v="5"/>
    <x v="33"/>
    <x v="111"/>
  </r>
  <r>
    <x v="1"/>
    <x v="1"/>
    <x v="5"/>
    <x v="33"/>
    <x v="33"/>
  </r>
  <r>
    <x v="1"/>
    <x v="1"/>
    <x v="5"/>
    <x v="33"/>
    <x v="34"/>
  </r>
  <r>
    <x v="0"/>
    <x v="1"/>
    <x v="5"/>
    <x v="33"/>
    <x v="84"/>
  </r>
  <r>
    <x v="1"/>
    <x v="1"/>
    <x v="5"/>
    <x v="33"/>
    <x v="35"/>
  </r>
  <r>
    <x v="0"/>
    <x v="1"/>
    <x v="5"/>
    <x v="33"/>
    <x v="74"/>
  </r>
  <r>
    <x v="0"/>
    <x v="1"/>
    <x v="5"/>
    <x v="33"/>
    <x v="113"/>
  </r>
  <r>
    <x v="1"/>
    <x v="1"/>
    <x v="5"/>
    <x v="33"/>
    <x v="36"/>
  </r>
  <r>
    <x v="1"/>
    <x v="1"/>
    <x v="5"/>
    <x v="33"/>
    <x v="39"/>
  </r>
  <r>
    <x v="1"/>
    <x v="1"/>
    <x v="5"/>
    <x v="33"/>
    <x v="41"/>
  </r>
  <r>
    <x v="0"/>
    <x v="1"/>
    <x v="5"/>
    <x v="33"/>
    <x v="88"/>
  </r>
  <r>
    <x v="0"/>
    <x v="1"/>
    <x v="5"/>
    <x v="33"/>
    <x v="105"/>
  </r>
  <r>
    <x v="1"/>
    <x v="1"/>
    <x v="5"/>
    <x v="34"/>
    <x v="1"/>
  </r>
  <r>
    <x v="0"/>
    <x v="1"/>
    <x v="5"/>
    <x v="34"/>
    <x v="2"/>
  </r>
  <r>
    <x v="1"/>
    <x v="1"/>
    <x v="5"/>
    <x v="34"/>
    <x v="71"/>
  </r>
  <r>
    <x v="1"/>
    <x v="1"/>
    <x v="5"/>
    <x v="34"/>
    <x v="5"/>
  </r>
  <r>
    <x v="1"/>
    <x v="1"/>
    <x v="5"/>
    <x v="34"/>
    <x v="6"/>
  </r>
  <r>
    <x v="1"/>
    <x v="1"/>
    <x v="5"/>
    <x v="34"/>
    <x v="7"/>
  </r>
  <r>
    <x v="0"/>
    <x v="1"/>
    <x v="5"/>
    <x v="34"/>
    <x v="146"/>
  </r>
  <r>
    <x v="1"/>
    <x v="1"/>
    <x v="5"/>
    <x v="34"/>
    <x v="8"/>
  </r>
  <r>
    <x v="1"/>
    <x v="1"/>
    <x v="5"/>
    <x v="34"/>
    <x v="9"/>
  </r>
  <r>
    <x v="1"/>
    <x v="1"/>
    <x v="5"/>
    <x v="34"/>
    <x v="10"/>
  </r>
  <r>
    <x v="1"/>
    <x v="1"/>
    <x v="5"/>
    <x v="34"/>
    <x v="44"/>
  </r>
  <r>
    <x v="1"/>
    <x v="1"/>
    <x v="5"/>
    <x v="34"/>
    <x v="11"/>
  </r>
  <r>
    <x v="1"/>
    <x v="1"/>
    <x v="5"/>
    <x v="34"/>
    <x v="14"/>
  </r>
  <r>
    <x v="1"/>
    <x v="1"/>
    <x v="5"/>
    <x v="34"/>
    <x v="18"/>
  </r>
  <r>
    <x v="1"/>
    <x v="1"/>
    <x v="5"/>
    <x v="34"/>
    <x v="19"/>
  </r>
  <r>
    <x v="1"/>
    <x v="1"/>
    <x v="5"/>
    <x v="34"/>
    <x v="20"/>
  </r>
  <r>
    <x v="1"/>
    <x v="1"/>
    <x v="5"/>
    <x v="34"/>
    <x v="21"/>
  </r>
  <r>
    <x v="0"/>
    <x v="1"/>
    <x v="5"/>
    <x v="34"/>
    <x v="109"/>
  </r>
  <r>
    <x v="0"/>
    <x v="1"/>
    <x v="5"/>
    <x v="34"/>
    <x v="101"/>
  </r>
  <r>
    <x v="0"/>
    <x v="1"/>
    <x v="5"/>
    <x v="34"/>
    <x v="83"/>
  </r>
  <r>
    <x v="1"/>
    <x v="1"/>
    <x v="5"/>
    <x v="34"/>
    <x v="28"/>
  </r>
  <r>
    <x v="2"/>
    <x v="1"/>
    <x v="5"/>
    <x v="34"/>
    <x v="29"/>
  </r>
  <r>
    <x v="1"/>
    <x v="1"/>
    <x v="5"/>
    <x v="34"/>
    <x v="30"/>
  </r>
  <r>
    <x v="0"/>
    <x v="1"/>
    <x v="5"/>
    <x v="34"/>
    <x v="31"/>
  </r>
  <r>
    <x v="0"/>
    <x v="1"/>
    <x v="5"/>
    <x v="34"/>
    <x v="69"/>
  </r>
  <r>
    <x v="1"/>
    <x v="1"/>
    <x v="5"/>
    <x v="34"/>
    <x v="33"/>
  </r>
  <r>
    <x v="1"/>
    <x v="1"/>
    <x v="5"/>
    <x v="34"/>
    <x v="34"/>
  </r>
  <r>
    <x v="0"/>
    <x v="1"/>
    <x v="5"/>
    <x v="34"/>
    <x v="84"/>
  </r>
  <r>
    <x v="1"/>
    <x v="1"/>
    <x v="5"/>
    <x v="34"/>
    <x v="35"/>
  </r>
  <r>
    <x v="0"/>
    <x v="1"/>
    <x v="5"/>
    <x v="34"/>
    <x v="74"/>
  </r>
  <r>
    <x v="1"/>
    <x v="1"/>
    <x v="5"/>
    <x v="34"/>
    <x v="36"/>
  </r>
  <r>
    <x v="1"/>
    <x v="1"/>
    <x v="5"/>
    <x v="34"/>
    <x v="39"/>
  </r>
  <r>
    <x v="1"/>
    <x v="1"/>
    <x v="5"/>
    <x v="34"/>
    <x v="41"/>
  </r>
  <r>
    <x v="1"/>
    <x v="1"/>
    <x v="5"/>
    <x v="35"/>
    <x v="1"/>
  </r>
  <r>
    <x v="1"/>
    <x v="1"/>
    <x v="5"/>
    <x v="35"/>
    <x v="71"/>
  </r>
  <r>
    <x v="0"/>
    <x v="1"/>
    <x v="5"/>
    <x v="35"/>
    <x v="93"/>
  </r>
  <r>
    <x v="1"/>
    <x v="1"/>
    <x v="5"/>
    <x v="35"/>
    <x v="5"/>
  </r>
  <r>
    <x v="1"/>
    <x v="1"/>
    <x v="5"/>
    <x v="35"/>
    <x v="6"/>
  </r>
  <r>
    <x v="1"/>
    <x v="1"/>
    <x v="5"/>
    <x v="35"/>
    <x v="7"/>
  </r>
  <r>
    <x v="1"/>
    <x v="1"/>
    <x v="5"/>
    <x v="35"/>
    <x v="8"/>
  </r>
  <r>
    <x v="1"/>
    <x v="1"/>
    <x v="5"/>
    <x v="35"/>
    <x v="9"/>
  </r>
  <r>
    <x v="1"/>
    <x v="1"/>
    <x v="5"/>
    <x v="35"/>
    <x v="10"/>
  </r>
  <r>
    <x v="1"/>
    <x v="1"/>
    <x v="5"/>
    <x v="35"/>
    <x v="44"/>
  </r>
  <r>
    <x v="1"/>
    <x v="1"/>
    <x v="5"/>
    <x v="35"/>
    <x v="11"/>
  </r>
  <r>
    <x v="1"/>
    <x v="1"/>
    <x v="5"/>
    <x v="35"/>
    <x v="14"/>
  </r>
  <r>
    <x v="1"/>
    <x v="1"/>
    <x v="5"/>
    <x v="35"/>
    <x v="18"/>
  </r>
  <r>
    <x v="1"/>
    <x v="1"/>
    <x v="5"/>
    <x v="35"/>
    <x v="19"/>
  </r>
  <r>
    <x v="0"/>
    <x v="1"/>
    <x v="5"/>
    <x v="35"/>
    <x v="116"/>
  </r>
  <r>
    <x v="1"/>
    <x v="1"/>
    <x v="5"/>
    <x v="35"/>
    <x v="20"/>
  </r>
  <r>
    <x v="1"/>
    <x v="1"/>
    <x v="5"/>
    <x v="35"/>
    <x v="21"/>
  </r>
  <r>
    <x v="1"/>
    <x v="1"/>
    <x v="5"/>
    <x v="35"/>
    <x v="56"/>
  </r>
  <r>
    <x v="0"/>
    <x v="1"/>
    <x v="5"/>
    <x v="35"/>
    <x v="81"/>
  </r>
  <r>
    <x v="0"/>
    <x v="1"/>
    <x v="5"/>
    <x v="35"/>
    <x v="100"/>
  </r>
  <r>
    <x v="0"/>
    <x v="1"/>
    <x v="5"/>
    <x v="35"/>
    <x v="148"/>
  </r>
  <r>
    <x v="0"/>
    <x v="1"/>
    <x v="5"/>
    <x v="35"/>
    <x v="101"/>
  </r>
  <r>
    <x v="0"/>
    <x v="1"/>
    <x v="5"/>
    <x v="35"/>
    <x v="83"/>
  </r>
  <r>
    <x v="1"/>
    <x v="1"/>
    <x v="5"/>
    <x v="35"/>
    <x v="28"/>
  </r>
  <r>
    <x v="2"/>
    <x v="1"/>
    <x v="5"/>
    <x v="35"/>
    <x v="29"/>
  </r>
  <r>
    <x v="1"/>
    <x v="1"/>
    <x v="5"/>
    <x v="35"/>
    <x v="30"/>
  </r>
  <r>
    <x v="0"/>
    <x v="1"/>
    <x v="5"/>
    <x v="35"/>
    <x v="31"/>
  </r>
  <r>
    <x v="0"/>
    <x v="1"/>
    <x v="5"/>
    <x v="35"/>
    <x v="69"/>
  </r>
  <r>
    <x v="0"/>
    <x v="1"/>
    <x v="5"/>
    <x v="35"/>
    <x v="61"/>
  </r>
  <r>
    <x v="0"/>
    <x v="1"/>
    <x v="5"/>
    <x v="35"/>
    <x v="103"/>
  </r>
  <r>
    <x v="1"/>
    <x v="1"/>
    <x v="5"/>
    <x v="35"/>
    <x v="33"/>
  </r>
  <r>
    <x v="1"/>
    <x v="1"/>
    <x v="5"/>
    <x v="35"/>
    <x v="34"/>
  </r>
  <r>
    <x v="0"/>
    <x v="1"/>
    <x v="5"/>
    <x v="35"/>
    <x v="84"/>
  </r>
  <r>
    <x v="1"/>
    <x v="1"/>
    <x v="5"/>
    <x v="35"/>
    <x v="35"/>
  </r>
  <r>
    <x v="0"/>
    <x v="1"/>
    <x v="5"/>
    <x v="35"/>
    <x v="74"/>
  </r>
  <r>
    <x v="1"/>
    <x v="1"/>
    <x v="5"/>
    <x v="35"/>
    <x v="36"/>
  </r>
  <r>
    <x v="1"/>
    <x v="1"/>
    <x v="5"/>
    <x v="35"/>
    <x v="39"/>
  </r>
  <r>
    <x v="1"/>
    <x v="1"/>
    <x v="5"/>
    <x v="35"/>
    <x v="41"/>
  </r>
  <r>
    <x v="0"/>
    <x v="1"/>
    <x v="5"/>
    <x v="35"/>
    <x v="105"/>
  </r>
  <r>
    <x v="0"/>
    <x v="1"/>
    <x v="5"/>
    <x v="35"/>
    <x v="67"/>
  </r>
  <r>
    <x v="0"/>
    <x v="1"/>
    <x v="5"/>
    <x v="36"/>
    <x v="88"/>
  </r>
  <r>
    <x v="1"/>
    <x v="1"/>
    <x v="5"/>
    <x v="36"/>
    <x v="1"/>
  </r>
  <r>
    <x v="1"/>
    <x v="1"/>
    <x v="5"/>
    <x v="36"/>
    <x v="71"/>
  </r>
  <r>
    <x v="1"/>
    <x v="1"/>
    <x v="5"/>
    <x v="36"/>
    <x v="5"/>
  </r>
  <r>
    <x v="1"/>
    <x v="1"/>
    <x v="5"/>
    <x v="36"/>
    <x v="6"/>
  </r>
  <r>
    <x v="1"/>
    <x v="1"/>
    <x v="5"/>
    <x v="36"/>
    <x v="7"/>
  </r>
  <r>
    <x v="1"/>
    <x v="1"/>
    <x v="5"/>
    <x v="36"/>
    <x v="8"/>
  </r>
  <r>
    <x v="1"/>
    <x v="1"/>
    <x v="5"/>
    <x v="36"/>
    <x v="9"/>
  </r>
  <r>
    <x v="1"/>
    <x v="1"/>
    <x v="5"/>
    <x v="36"/>
    <x v="10"/>
  </r>
  <r>
    <x v="1"/>
    <x v="1"/>
    <x v="5"/>
    <x v="36"/>
    <x v="44"/>
  </r>
  <r>
    <x v="1"/>
    <x v="1"/>
    <x v="5"/>
    <x v="36"/>
    <x v="11"/>
  </r>
  <r>
    <x v="1"/>
    <x v="1"/>
    <x v="5"/>
    <x v="36"/>
    <x v="14"/>
  </r>
  <r>
    <x v="1"/>
    <x v="1"/>
    <x v="5"/>
    <x v="36"/>
    <x v="18"/>
  </r>
  <r>
    <x v="1"/>
    <x v="1"/>
    <x v="5"/>
    <x v="36"/>
    <x v="19"/>
  </r>
  <r>
    <x v="1"/>
    <x v="1"/>
    <x v="5"/>
    <x v="36"/>
    <x v="20"/>
  </r>
  <r>
    <x v="1"/>
    <x v="1"/>
    <x v="5"/>
    <x v="36"/>
    <x v="21"/>
  </r>
  <r>
    <x v="0"/>
    <x v="1"/>
    <x v="5"/>
    <x v="36"/>
    <x v="138"/>
  </r>
  <r>
    <x v="0"/>
    <x v="1"/>
    <x v="5"/>
    <x v="36"/>
    <x v="81"/>
  </r>
  <r>
    <x v="0"/>
    <x v="1"/>
    <x v="5"/>
    <x v="36"/>
    <x v="82"/>
  </r>
  <r>
    <x v="0"/>
    <x v="1"/>
    <x v="5"/>
    <x v="36"/>
    <x v="101"/>
  </r>
  <r>
    <x v="0"/>
    <x v="1"/>
    <x v="5"/>
    <x v="36"/>
    <x v="83"/>
  </r>
  <r>
    <x v="1"/>
    <x v="1"/>
    <x v="5"/>
    <x v="36"/>
    <x v="28"/>
  </r>
  <r>
    <x v="2"/>
    <x v="1"/>
    <x v="5"/>
    <x v="36"/>
    <x v="29"/>
  </r>
  <r>
    <x v="1"/>
    <x v="1"/>
    <x v="5"/>
    <x v="36"/>
    <x v="30"/>
  </r>
  <r>
    <x v="0"/>
    <x v="1"/>
    <x v="5"/>
    <x v="36"/>
    <x v="31"/>
  </r>
  <r>
    <x v="0"/>
    <x v="1"/>
    <x v="5"/>
    <x v="36"/>
    <x v="103"/>
  </r>
  <r>
    <x v="1"/>
    <x v="1"/>
    <x v="5"/>
    <x v="36"/>
    <x v="33"/>
  </r>
  <r>
    <x v="1"/>
    <x v="1"/>
    <x v="5"/>
    <x v="36"/>
    <x v="34"/>
  </r>
  <r>
    <x v="0"/>
    <x v="1"/>
    <x v="5"/>
    <x v="36"/>
    <x v="84"/>
  </r>
  <r>
    <x v="1"/>
    <x v="1"/>
    <x v="5"/>
    <x v="36"/>
    <x v="35"/>
  </r>
  <r>
    <x v="0"/>
    <x v="1"/>
    <x v="5"/>
    <x v="36"/>
    <x v="74"/>
  </r>
  <r>
    <x v="1"/>
    <x v="1"/>
    <x v="5"/>
    <x v="36"/>
    <x v="36"/>
  </r>
  <r>
    <x v="1"/>
    <x v="1"/>
    <x v="5"/>
    <x v="36"/>
    <x v="39"/>
  </r>
  <r>
    <x v="1"/>
    <x v="1"/>
    <x v="5"/>
    <x v="36"/>
    <x v="41"/>
  </r>
  <r>
    <x v="0"/>
    <x v="1"/>
    <x v="5"/>
    <x v="36"/>
    <x v="131"/>
  </r>
  <r>
    <x v="0"/>
    <x v="1"/>
    <x v="5"/>
    <x v="36"/>
    <x v="105"/>
  </r>
  <r>
    <x v="1"/>
    <x v="1"/>
    <x v="5"/>
    <x v="37"/>
    <x v="1"/>
  </r>
  <r>
    <x v="0"/>
    <x v="1"/>
    <x v="5"/>
    <x v="37"/>
    <x v="3"/>
  </r>
  <r>
    <x v="1"/>
    <x v="1"/>
    <x v="5"/>
    <x v="37"/>
    <x v="71"/>
  </r>
  <r>
    <x v="1"/>
    <x v="1"/>
    <x v="5"/>
    <x v="37"/>
    <x v="5"/>
  </r>
  <r>
    <x v="1"/>
    <x v="1"/>
    <x v="5"/>
    <x v="37"/>
    <x v="6"/>
  </r>
  <r>
    <x v="1"/>
    <x v="1"/>
    <x v="5"/>
    <x v="37"/>
    <x v="7"/>
  </r>
  <r>
    <x v="1"/>
    <x v="1"/>
    <x v="5"/>
    <x v="37"/>
    <x v="8"/>
  </r>
  <r>
    <x v="1"/>
    <x v="1"/>
    <x v="5"/>
    <x v="37"/>
    <x v="9"/>
  </r>
  <r>
    <x v="1"/>
    <x v="1"/>
    <x v="5"/>
    <x v="37"/>
    <x v="10"/>
  </r>
  <r>
    <x v="1"/>
    <x v="1"/>
    <x v="5"/>
    <x v="37"/>
    <x v="44"/>
  </r>
  <r>
    <x v="0"/>
    <x v="1"/>
    <x v="5"/>
    <x v="37"/>
    <x v="115"/>
  </r>
  <r>
    <x v="1"/>
    <x v="1"/>
    <x v="5"/>
    <x v="37"/>
    <x v="11"/>
  </r>
  <r>
    <x v="1"/>
    <x v="1"/>
    <x v="5"/>
    <x v="37"/>
    <x v="14"/>
  </r>
  <r>
    <x v="1"/>
    <x v="1"/>
    <x v="5"/>
    <x v="37"/>
    <x v="18"/>
  </r>
  <r>
    <x v="1"/>
    <x v="1"/>
    <x v="5"/>
    <x v="37"/>
    <x v="19"/>
  </r>
  <r>
    <x v="1"/>
    <x v="1"/>
    <x v="5"/>
    <x v="37"/>
    <x v="20"/>
  </r>
  <r>
    <x v="1"/>
    <x v="1"/>
    <x v="5"/>
    <x v="37"/>
    <x v="21"/>
  </r>
  <r>
    <x v="1"/>
    <x v="1"/>
    <x v="5"/>
    <x v="37"/>
    <x v="56"/>
  </r>
  <r>
    <x v="0"/>
    <x v="1"/>
    <x v="5"/>
    <x v="37"/>
    <x v="81"/>
  </r>
  <r>
    <x v="0"/>
    <x v="1"/>
    <x v="5"/>
    <x v="37"/>
    <x v="101"/>
  </r>
  <r>
    <x v="0"/>
    <x v="1"/>
    <x v="5"/>
    <x v="37"/>
    <x v="83"/>
  </r>
  <r>
    <x v="1"/>
    <x v="1"/>
    <x v="5"/>
    <x v="37"/>
    <x v="28"/>
  </r>
  <r>
    <x v="2"/>
    <x v="1"/>
    <x v="5"/>
    <x v="37"/>
    <x v="29"/>
  </r>
  <r>
    <x v="1"/>
    <x v="1"/>
    <x v="5"/>
    <x v="37"/>
    <x v="30"/>
  </r>
  <r>
    <x v="0"/>
    <x v="1"/>
    <x v="5"/>
    <x v="37"/>
    <x v="31"/>
  </r>
  <r>
    <x v="1"/>
    <x v="1"/>
    <x v="5"/>
    <x v="37"/>
    <x v="33"/>
  </r>
  <r>
    <x v="1"/>
    <x v="1"/>
    <x v="5"/>
    <x v="37"/>
    <x v="34"/>
  </r>
  <r>
    <x v="0"/>
    <x v="1"/>
    <x v="5"/>
    <x v="37"/>
    <x v="84"/>
  </r>
  <r>
    <x v="1"/>
    <x v="1"/>
    <x v="5"/>
    <x v="37"/>
    <x v="35"/>
  </r>
  <r>
    <x v="1"/>
    <x v="1"/>
    <x v="5"/>
    <x v="37"/>
    <x v="36"/>
  </r>
  <r>
    <x v="1"/>
    <x v="1"/>
    <x v="5"/>
    <x v="37"/>
    <x v="39"/>
  </r>
  <r>
    <x v="1"/>
    <x v="1"/>
    <x v="5"/>
    <x v="37"/>
    <x v="41"/>
  </r>
  <r>
    <x v="0"/>
    <x v="1"/>
    <x v="5"/>
    <x v="37"/>
    <x v="114"/>
  </r>
  <r>
    <x v="1"/>
    <x v="1"/>
    <x v="5"/>
    <x v="38"/>
    <x v="1"/>
  </r>
  <r>
    <x v="1"/>
    <x v="1"/>
    <x v="5"/>
    <x v="38"/>
    <x v="71"/>
  </r>
  <r>
    <x v="1"/>
    <x v="1"/>
    <x v="5"/>
    <x v="38"/>
    <x v="5"/>
  </r>
  <r>
    <x v="1"/>
    <x v="1"/>
    <x v="5"/>
    <x v="38"/>
    <x v="6"/>
  </r>
  <r>
    <x v="1"/>
    <x v="1"/>
    <x v="5"/>
    <x v="38"/>
    <x v="7"/>
  </r>
  <r>
    <x v="1"/>
    <x v="1"/>
    <x v="5"/>
    <x v="38"/>
    <x v="8"/>
  </r>
  <r>
    <x v="1"/>
    <x v="1"/>
    <x v="5"/>
    <x v="38"/>
    <x v="9"/>
  </r>
  <r>
    <x v="1"/>
    <x v="1"/>
    <x v="5"/>
    <x v="38"/>
    <x v="10"/>
  </r>
  <r>
    <x v="1"/>
    <x v="1"/>
    <x v="5"/>
    <x v="38"/>
    <x v="44"/>
  </r>
  <r>
    <x v="1"/>
    <x v="1"/>
    <x v="5"/>
    <x v="38"/>
    <x v="11"/>
  </r>
  <r>
    <x v="0"/>
    <x v="1"/>
    <x v="5"/>
    <x v="38"/>
    <x v="132"/>
  </r>
  <r>
    <x v="1"/>
    <x v="1"/>
    <x v="5"/>
    <x v="38"/>
    <x v="14"/>
  </r>
  <r>
    <x v="1"/>
    <x v="1"/>
    <x v="5"/>
    <x v="38"/>
    <x v="18"/>
  </r>
  <r>
    <x v="1"/>
    <x v="1"/>
    <x v="5"/>
    <x v="38"/>
    <x v="19"/>
  </r>
  <r>
    <x v="1"/>
    <x v="1"/>
    <x v="5"/>
    <x v="38"/>
    <x v="20"/>
  </r>
  <r>
    <x v="1"/>
    <x v="1"/>
    <x v="5"/>
    <x v="38"/>
    <x v="21"/>
  </r>
  <r>
    <x v="1"/>
    <x v="1"/>
    <x v="5"/>
    <x v="38"/>
    <x v="56"/>
  </r>
  <r>
    <x v="0"/>
    <x v="1"/>
    <x v="5"/>
    <x v="38"/>
    <x v="81"/>
  </r>
  <r>
    <x v="0"/>
    <x v="1"/>
    <x v="5"/>
    <x v="38"/>
    <x v="101"/>
  </r>
  <r>
    <x v="0"/>
    <x v="1"/>
    <x v="5"/>
    <x v="38"/>
    <x v="83"/>
  </r>
  <r>
    <x v="1"/>
    <x v="1"/>
    <x v="5"/>
    <x v="38"/>
    <x v="28"/>
  </r>
  <r>
    <x v="2"/>
    <x v="1"/>
    <x v="5"/>
    <x v="38"/>
    <x v="29"/>
  </r>
  <r>
    <x v="1"/>
    <x v="1"/>
    <x v="5"/>
    <x v="38"/>
    <x v="30"/>
  </r>
  <r>
    <x v="0"/>
    <x v="1"/>
    <x v="5"/>
    <x v="38"/>
    <x v="31"/>
  </r>
  <r>
    <x v="0"/>
    <x v="1"/>
    <x v="5"/>
    <x v="38"/>
    <x v="103"/>
  </r>
  <r>
    <x v="1"/>
    <x v="1"/>
    <x v="5"/>
    <x v="38"/>
    <x v="33"/>
  </r>
  <r>
    <x v="1"/>
    <x v="1"/>
    <x v="5"/>
    <x v="38"/>
    <x v="34"/>
  </r>
  <r>
    <x v="0"/>
    <x v="1"/>
    <x v="5"/>
    <x v="38"/>
    <x v="84"/>
  </r>
  <r>
    <x v="1"/>
    <x v="1"/>
    <x v="5"/>
    <x v="38"/>
    <x v="35"/>
  </r>
  <r>
    <x v="1"/>
    <x v="1"/>
    <x v="5"/>
    <x v="38"/>
    <x v="36"/>
  </r>
  <r>
    <x v="1"/>
    <x v="1"/>
    <x v="5"/>
    <x v="38"/>
    <x v="39"/>
  </r>
  <r>
    <x v="1"/>
    <x v="1"/>
    <x v="5"/>
    <x v="38"/>
    <x v="41"/>
  </r>
  <r>
    <x v="0"/>
    <x v="1"/>
    <x v="5"/>
    <x v="38"/>
    <x v="114"/>
  </r>
  <r>
    <x v="0"/>
    <x v="1"/>
    <x v="5"/>
    <x v="39"/>
    <x v="75"/>
  </r>
  <r>
    <x v="1"/>
    <x v="1"/>
    <x v="5"/>
    <x v="39"/>
    <x v="1"/>
  </r>
  <r>
    <x v="0"/>
    <x v="1"/>
    <x v="5"/>
    <x v="39"/>
    <x v="3"/>
  </r>
  <r>
    <x v="1"/>
    <x v="1"/>
    <x v="5"/>
    <x v="39"/>
    <x v="71"/>
  </r>
  <r>
    <x v="1"/>
    <x v="1"/>
    <x v="5"/>
    <x v="39"/>
    <x v="5"/>
  </r>
  <r>
    <x v="1"/>
    <x v="1"/>
    <x v="5"/>
    <x v="39"/>
    <x v="6"/>
  </r>
  <r>
    <x v="1"/>
    <x v="1"/>
    <x v="5"/>
    <x v="39"/>
    <x v="7"/>
  </r>
  <r>
    <x v="1"/>
    <x v="1"/>
    <x v="5"/>
    <x v="39"/>
    <x v="8"/>
  </r>
  <r>
    <x v="1"/>
    <x v="1"/>
    <x v="5"/>
    <x v="39"/>
    <x v="9"/>
  </r>
  <r>
    <x v="1"/>
    <x v="1"/>
    <x v="5"/>
    <x v="39"/>
    <x v="10"/>
  </r>
  <r>
    <x v="1"/>
    <x v="1"/>
    <x v="5"/>
    <x v="39"/>
    <x v="44"/>
  </r>
  <r>
    <x v="1"/>
    <x v="1"/>
    <x v="5"/>
    <x v="39"/>
    <x v="11"/>
  </r>
  <r>
    <x v="1"/>
    <x v="1"/>
    <x v="5"/>
    <x v="39"/>
    <x v="14"/>
  </r>
  <r>
    <x v="0"/>
    <x v="1"/>
    <x v="5"/>
    <x v="39"/>
    <x v="16"/>
  </r>
  <r>
    <x v="1"/>
    <x v="1"/>
    <x v="5"/>
    <x v="39"/>
    <x v="18"/>
  </r>
  <r>
    <x v="1"/>
    <x v="1"/>
    <x v="5"/>
    <x v="39"/>
    <x v="19"/>
  </r>
  <r>
    <x v="1"/>
    <x v="1"/>
    <x v="5"/>
    <x v="39"/>
    <x v="20"/>
  </r>
  <r>
    <x v="1"/>
    <x v="1"/>
    <x v="5"/>
    <x v="39"/>
    <x v="21"/>
  </r>
  <r>
    <x v="0"/>
    <x v="1"/>
    <x v="5"/>
    <x v="39"/>
    <x v="117"/>
  </r>
  <r>
    <x v="0"/>
    <x v="1"/>
    <x v="5"/>
    <x v="39"/>
    <x v="22"/>
  </r>
  <r>
    <x v="0"/>
    <x v="1"/>
    <x v="5"/>
    <x v="39"/>
    <x v="118"/>
  </r>
  <r>
    <x v="0"/>
    <x v="1"/>
    <x v="5"/>
    <x v="39"/>
    <x v="109"/>
  </r>
  <r>
    <x v="0"/>
    <x v="1"/>
    <x v="5"/>
    <x v="39"/>
    <x v="148"/>
  </r>
  <r>
    <x v="0"/>
    <x v="1"/>
    <x v="5"/>
    <x v="39"/>
    <x v="101"/>
  </r>
  <r>
    <x v="0"/>
    <x v="1"/>
    <x v="5"/>
    <x v="39"/>
    <x v="83"/>
  </r>
  <r>
    <x v="0"/>
    <x v="1"/>
    <x v="5"/>
    <x v="39"/>
    <x v="27"/>
  </r>
  <r>
    <x v="1"/>
    <x v="1"/>
    <x v="5"/>
    <x v="39"/>
    <x v="28"/>
  </r>
  <r>
    <x v="2"/>
    <x v="1"/>
    <x v="5"/>
    <x v="39"/>
    <x v="29"/>
  </r>
  <r>
    <x v="1"/>
    <x v="1"/>
    <x v="5"/>
    <x v="39"/>
    <x v="30"/>
  </r>
  <r>
    <x v="0"/>
    <x v="1"/>
    <x v="5"/>
    <x v="39"/>
    <x v="31"/>
  </r>
  <r>
    <x v="1"/>
    <x v="1"/>
    <x v="5"/>
    <x v="39"/>
    <x v="33"/>
  </r>
  <r>
    <x v="1"/>
    <x v="1"/>
    <x v="5"/>
    <x v="39"/>
    <x v="34"/>
  </r>
  <r>
    <x v="0"/>
    <x v="1"/>
    <x v="5"/>
    <x v="39"/>
    <x v="84"/>
  </r>
  <r>
    <x v="1"/>
    <x v="1"/>
    <x v="5"/>
    <x v="39"/>
    <x v="35"/>
  </r>
  <r>
    <x v="1"/>
    <x v="1"/>
    <x v="5"/>
    <x v="39"/>
    <x v="36"/>
  </r>
  <r>
    <x v="0"/>
    <x v="1"/>
    <x v="5"/>
    <x v="39"/>
    <x v="123"/>
  </r>
  <r>
    <x v="1"/>
    <x v="1"/>
    <x v="5"/>
    <x v="39"/>
    <x v="39"/>
  </r>
  <r>
    <x v="1"/>
    <x v="1"/>
    <x v="5"/>
    <x v="39"/>
    <x v="41"/>
  </r>
  <r>
    <x v="0"/>
    <x v="1"/>
    <x v="5"/>
    <x v="39"/>
    <x v="88"/>
  </r>
  <r>
    <x v="0"/>
    <x v="1"/>
    <x v="5"/>
    <x v="39"/>
    <x v="42"/>
  </r>
  <r>
    <x v="0"/>
    <x v="1"/>
    <x v="5"/>
    <x v="39"/>
    <x v="131"/>
  </r>
  <r>
    <x v="0"/>
    <x v="1"/>
    <x v="5"/>
    <x v="39"/>
    <x v="105"/>
  </r>
  <r>
    <x v="1"/>
    <x v="1"/>
    <x v="5"/>
    <x v="40"/>
    <x v="1"/>
  </r>
  <r>
    <x v="0"/>
    <x v="1"/>
    <x v="5"/>
    <x v="40"/>
    <x v="2"/>
  </r>
  <r>
    <x v="1"/>
    <x v="1"/>
    <x v="5"/>
    <x v="40"/>
    <x v="71"/>
  </r>
  <r>
    <x v="1"/>
    <x v="1"/>
    <x v="5"/>
    <x v="40"/>
    <x v="5"/>
  </r>
  <r>
    <x v="1"/>
    <x v="1"/>
    <x v="5"/>
    <x v="40"/>
    <x v="6"/>
  </r>
  <r>
    <x v="1"/>
    <x v="1"/>
    <x v="5"/>
    <x v="40"/>
    <x v="7"/>
  </r>
  <r>
    <x v="1"/>
    <x v="1"/>
    <x v="5"/>
    <x v="40"/>
    <x v="8"/>
  </r>
  <r>
    <x v="1"/>
    <x v="1"/>
    <x v="5"/>
    <x v="40"/>
    <x v="9"/>
  </r>
  <r>
    <x v="1"/>
    <x v="1"/>
    <x v="5"/>
    <x v="40"/>
    <x v="10"/>
  </r>
  <r>
    <x v="1"/>
    <x v="1"/>
    <x v="5"/>
    <x v="40"/>
    <x v="44"/>
  </r>
  <r>
    <x v="1"/>
    <x v="1"/>
    <x v="5"/>
    <x v="40"/>
    <x v="11"/>
  </r>
  <r>
    <x v="1"/>
    <x v="1"/>
    <x v="5"/>
    <x v="40"/>
    <x v="14"/>
  </r>
  <r>
    <x v="1"/>
    <x v="1"/>
    <x v="5"/>
    <x v="40"/>
    <x v="18"/>
  </r>
  <r>
    <x v="1"/>
    <x v="1"/>
    <x v="5"/>
    <x v="40"/>
    <x v="19"/>
  </r>
  <r>
    <x v="1"/>
    <x v="1"/>
    <x v="5"/>
    <x v="40"/>
    <x v="20"/>
  </r>
  <r>
    <x v="1"/>
    <x v="1"/>
    <x v="5"/>
    <x v="40"/>
    <x v="21"/>
  </r>
  <r>
    <x v="0"/>
    <x v="1"/>
    <x v="5"/>
    <x v="40"/>
    <x v="80"/>
  </r>
  <r>
    <x v="1"/>
    <x v="1"/>
    <x v="5"/>
    <x v="40"/>
    <x v="56"/>
  </r>
  <r>
    <x v="0"/>
    <x v="1"/>
    <x v="5"/>
    <x v="40"/>
    <x v="81"/>
  </r>
  <r>
    <x v="0"/>
    <x v="1"/>
    <x v="5"/>
    <x v="40"/>
    <x v="83"/>
  </r>
  <r>
    <x v="1"/>
    <x v="1"/>
    <x v="5"/>
    <x v="40"/>
    <x v="28"/>
  </r>
  <r>
    <x v="1"/>
    <x v="1"/>
    <x v="5"/>
    <x v="40"/>
    <x v="30"/>
  </r>
  <r>
    <x v="0"/>
    <x v="1"/>
    <x v="5"/>
    <x v="40"/>
    <x v="31"/>
  </r>
  <r>
    <x v="0"/>
    <x v="1"/>
    <x v="5"/>
    <x v="40"/>
    <x v="61"/>
  </r>
  <r>
    <x v="1"/>
    <x v="1"/>
    <x v="5"/>
    <x v="40"/>
    <x v="33"/>
  </r>
  <r>
    <x v="1"/>
    <x v="1"/>
    <x v="5"/>
    <x v="40"/>
    <x v="34"/>
  </r>
  <r>
    <x v="1"/>
    <x v="1"/>
    <x v="5"/>
    <x v="40"/>
    <x v="35"/>
  </r>
  <r>
    <x v="0"/>
    <x v="1"/>
    <x v="5"/>
    <x v="40"/>
    <x v="74"/>
  </r>
  <r>
    <x v="1"/>
    <x v="1"/>
    <x v="5"/>
    <x v="40"/>
    <x v="36"/>
  </r>
  <r>
    <x v="1"/>
    <x v="1"/>
    <x v="5"/>
    <x v="40"/>
    <x v="39"/>
  </r>
  <r>
    <x v="0"/>
    <x v="1"/>
    <x v="5"/>
    <x v="40"/>
    <x v="40"/>
  </r>
  <r>
    <x v="1"/>
    <x v="1"/>
    <x v="5"/>
    <x v="40"/>
    <x v="41"/>
  </r>
  <r>
    <x v="0"/>
    <x v="1"/>
    <x v="5"/>
    <x v="40"/>
    <x v="88"/>
  </r>
  <r>
    <x v="1"/>
    <x v="1"/>
    <x v="5"/>
    <x v="41"/>
    <x v="1"/>
  </r>
  <r>
    <x v="0"/>
    <x v="1"/>
    <x v="5"/>
    <x v="41"/>
    <x v="3"/>
  </r>
  <r>
    <x v="1"/>
    <x v="1"/>
    <x v="5"/>
    <x v="41"/>
    <x v="71"/>
  </r>
  <r>
    <x v="0"/>
    <x v="1"/>
    <x v="5"/>
    <x v="41"/>
    <x v="93"/>
  </r>
  <r>
    <x v="1"/>
    <x v="1"/>
    <x v="5"/>
    <x v="41"/>
    <x v="5"/>
  </r>
  <r>
    <x v="1"/>
    <x v="1"/>
    <x v="5"/>
    <x v="41"/>
    <x v="7"/>
  </r>
  <r>
    <x v="1"/>
    <x v="1"/>
    <x v="5"/>
    <x v="41"/>
    <x v="8"/>
  </r>
  <r>
    <x v="1"/>
    <x v="1"/>
    <x v="5"/>
    <x v="41"/>
    <x v="9"/>
  </r>
  <r>
    <x v="1"/>
    <x v="1"/>
    <x v="5"/>
    <x v="41"/>
    <x v="10"/>
  </r>
  <r>
    <x v="1"/>
    <x v="1"/>
    <x v="5"/>
    <x v="41"/>
    <x v="44"/>
  </r>
  <r>
    <x v="1"/>
    <x v="1"/>
    <x v="5"/>
    <x v="41"/>
    <x v="11"/>
  </r>
  <r>
    <x v="0"/>
    <x v="1"/>
    <x v="5"/>
    <x v="41"/>
    <x v="106"/>
  </r>
  <r>
    <x v="1"/>
    <x v="1"/>
    <x v="5"/>
    <x v="41"/>
    <x v="14"/>
  </r>
  <r>
    <x v="1"/>
    <x v="1"/>
    <x v="5"/>
    <x v="41"/>
    <x v="18"/>
  </r>
  <r>
    <x v="1"/>
    <x v="1"/>
    <x v="5"/>
    <x v="41"/>
    <x v="19"/>
  </r>
  <r>
    <x v="0"/>
    <x v="1"/>
    <x v="5"/>
    <x v="41"/>
    <x v="116"/>
  </r>
  <r>
    <x v="1"/>
    <x v="1"/>
    <x v="5"/>
    <x v="41"/>
    <x v="20"/>
  </r>
  <r>
    <x v="1"/>
    <x v="1"/>
    <x v="5"/>
    <x v="41"/>
    <x v="21"/>
  </r>
  <r>
    <x v="1"/>
    <x v="1"/>
    <x v="5"/>
    <x v="41"/>
    <x v="56"/>
  </r>
  <r>
    <x v="0"/>
    <x v="1"/>
    <x v="5"/>
    <x v="41"/>
    <x v="81"/>
  </r>
  <r>
    <x v="0"/>
    <x v="1"/>
    <x v="5"/>
    <x v="41"/>
    <x v="58"/>
  </r>
  <r>
    <x v="0"/>
    <x v="1"/>
    <x v="5"/>
    <x v="41"/>
    <x v="82"/>
  </r>
  <r>
    <x v="0"/>
    <x v="1"/>
    <x v="5"/>
    <x v="41"/>
    <x v="100"/>
  </r>
  <r>
    <x v="0"/>
    <x v="1"/>
    <x v="5"/>
    <x v="41"/>
    <x v="101"/>
  </r>
  <r>
    <x v="0"/>
    <x v="1"/>
    <x v="5"/>
    <x v="41"/>
    <x v="83"/>
  </r>
  <r>
    <x v="1"/>
    <x v="1"/>
    <x v="5"/>
    <x v="41"/>
    <x v="28"/>
  </r>
  <r>
    <x v="2"/>
    <x v="1"/>
    <x v="5"/>
    <x v="41"/>
    <x v="29"/>
  </r>
  <r>
    <x v="1"/>
    <x v="1"/>
    <x v="5"/>
    <x v="41"/>
    <x v="30"/>
  </r>
  <r>
    <x v="0"/>
    <x v="1"/>
    <x v="5"/>
    <x v="41"/>
    <x v="31"/>
  </r>
  <r>
    <x v="1"/>
    <x v="1"/>
    <x v="5"/>
    <x v="41"/>
    <x v="33"/>
  </r>
  <r>
    <x v="1"/>
    <x v="1"/>
    <x v="5"/>
    <x v="41"/>
    <x v="34"/>
  </r>
  <r>
    <x v="0"/>
    <x v="1"/>
    <x v="5"/>
    <x v="41"/>
    <x v="84"/>
  </r>
  <r>
    <x v="1"/>
    <x v="1"/>
    <x v="5"/>
    <x v="41"/>
    <x v="35"/>
  </r>
  <r>
    <x v="0"/>
    <x v="1"/>
    <x v="5"/>
    <x v="41"/>
    <x v="74"/>
  </r>
  <r>
    <x v="1"/>
    <x v="1"/>
    <x v="5"/>
    <x v="41"/>
    <x v="36"/>
  </r>
  <r>
    <x v="1"/>
    <x v="1"/>
    <x v="5"/>
    <x v="41"/>
    <x v="39"/>
  </r>
  <r>
    <x v="1"/>
    <x v="1"/>
    <x v="5"/>
    <x v="41"/>
    <x v="41"/>
  </r>
  <r>
    <x v="0"/>
    <x v="1"/>
    <x v="5"/>
    <x v="42"/>
    <x v="14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3259D3A-F507-9246-936B-47DF33E48CD6}"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Licensed Vendors">
  <location ref="B51:B202" firstHeaderRow="1" firstDataRow="1" firstDataCol="1"/>
  <pivotFields count="5">
    <pivotField showAll="0">
      <items count="4">
        <item x="1"/>
        <item x="2"/>
        <item x="0"/>
        <item t="default"/>
      </items>
    </pivotField>
    <pivotField showAll="0">
      <items count="3">
        <item x="0"/>
        <item x="1"/>
        <item t="default"/>
      </items>
    </pivotField>
    <pivotField showAll="0">
      <items count="7">
        <item x="0"/>
        <item x="1"/>
        <item x="5"/>
        <item x="2"/>
        <item x="3"/>
        <item x="4"/>
        <item t="default"/>
      </items>
    </pivotField>
    <pivotField showAll="0">
      <items count="44">
        <item x="23"/>
        <item x="34"/>
        <item x="29"/>
        <item x="16"/>
        <item x="10"/>
        <item x="24"/>
        <item x="1"/>
        <item x="37"/>
        <item x="19"/>
        <item x="18"/>
        <item x="41"/>
        <item x="2"/>
        <item x="40"/>
        <item x="20"/>
        <item x="36"/>
        <item x="3"/>
        <item x="38"/>
        <item x="27"/>
        <item x="22"/>
        <item x="0"/>
        <item x="39"/>
        <item x="4"/>
        <item x="11"/>
        <item x="15"/>
        <item x="26"/>
        <item x="21"/>
        <item x="5"/>
        <item x="30"/>
        <item x="6"/>
        <item x="17"/>
        <item x="7"/>
        <item x="32"/>
        <item x="8"/>
        <item x="31"/>
        <item x="12"/>
        <item x="25"/>
        <item x="13"/>
        <item x="33"/>
        <item x="28"/>
        <item x="9"/>
        <item x="35"/>
        <item x="42"/>
        <item x="14"/>
        <item t="default"/>
      </items>
    </pivotField>
    <pivotField axis="axisRow" showAll="0">
      <items count="151">
        <item x="0"/>
        <item x="1"/>
        <item x="2"/>
        <item x="3"/>
        <item x="70"/>
        <item x="71"/>
        <item x="143"/>
        <item x="4"/>
        <item x="48"/>
        <item x="93"/>
        <item x="5"/>
        <item x="49"/>
        <item x="6"/>
        <item x="7"/>
        <item x="146"/>
        <item x="8"/>
        <item x="9"/>
        <item x="59"/>
        <item x="44"/>
        <item x="115"/>
        <item x="50"/>
        <item x="11"/>
        <item x="12"/>
        <item x="13"/>
        <item x="132"/>
        <item x="106"/>
        <item x="47"/>
        <item x="51"/>
        <item x="133"/>
        <item x="14"/>
        <item x="15"/>
        <item x="16"/>
        <item x="142"/>
        <item x="17"/>
        <item x="52"/>
        <item x="89"/>
        <item x="18"/>
        <item x="53"/>
        <item x="19"/>
        <item x="78"/>
        <item x="54"/>
        <item x="55"/>
        <item x="20"/>
        <item x="141"/>
        <item x="21"/>
        <item x="80"/>
        <item x="138"/>
        <item x="91"/>
        <item x="117"/>
        <item x="22"/>
        <item x="57"/>
        <item x="56"/>
        <item x="107"/>
        <item x="94"/>
        <item x="144"/>
        <item x="95"/>
        <item x="68"/>
        <item x="145"/>
        <item x="60"/>
        <item x="81"/>
        <item x="96"/>
        <item x="118"/>
        <item x="97"/>
        <item x="23"/>
        <item x="108"/>
        <item x="58"/>
        <item x="24"/>
        <item x="98"/>
        <item x="82"/>
        <item x="109"/>
        <item x="99"/>
        <item x="25"/>
        <item x="100"/>
        <item x="148"/>
        <item x="125"/>
        <item x="101"/>
        <item x="10"/>
        <item x="102"/>
        <item x="45"/>
        <item x="83"/>
        <item x="26"/>
        <item x="119"/>
        <item x="27"/>
        <item x="149"/>
        <item x="28"/>
        <item x="147"/>
        <item x="29"/>
        <item x="126"/>
        <item x="139"/>
        <item x="30"/>
        <item x="73"/>
        <item x="31"/>
        <item x="120"/>
        <item x="69"/>
        <item x="43"/>
        <item x="103"/>
        <item x="122"/>
        <item x="32"/>
        <item x="90"/>
        <item x="46"/>
        <item x="111"/>
        <item x="134"/>
        <item x="127"/>
        <item x="76"/>
        <item x="135"/>
        <item x="121"/>
        <item x="33"/>
        <item x="34"/>
        <item x="92"/>
        <item x="84"/>
        <item x="112"/>
        <item x="140"/>
        <item x="85"/>
        <item x="104"/>
        <item x="35"/>
        <item x="128"/>
        <item x="74"/>
        <item x="113"/>
        <item x="61"/>
        <item x="36"/>
        <item x="123"/>
        <item x="77"/>
        <item x="116"/>
        <item x="110"/>
        <item x="75"/>
        <item x="41"/>
        <item x="137"/>
        <item x="129"/>
        <item x="37"/>
        <item x="38"/>
        <item x="124"/>
        <item x="86"/>
        <item x="66"/>
        <item x="130"/>
        <item x="136"/>
        <item x="87"/>
        <item x="39"/>
        <item x="63"/>
        <item x="64"/>
        <item x="40"/>
        <item x="79"/>
        <item x="72"/>
        <item x="88"/>
        <item x="65"/>
        <item x="42"/>
        <item x="131"/>
        <item x="105"/>
        <item x="114"/>
        <item x="62"/>
        <item x="67"/>
        <item t="default"/>
      </items>
    </pivotField>
  </pivotFields>
  <rowFields count="1">
    <field x="4"/>
  </rowFields>
  <rowItems count="1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PPAREL___NON_APPAREL" xr10:uid="{69CF6598-F49D-7743-8B0E-48503F893874}" sourceName="APPAREL / NON-APPAREL">
  <pivotTables>
    <pivotTable tabId="1" name="PivotTable1"/>
  </pivotTables>
  <data>
    <tabular pivotCacheId="1893057675">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9A79C9A5-CA08-1341-A8DE-F58540C95B7E}" sourceName="CATEGORY">
  <pivotTables>
    <pivotTable tabId="1" name="PivotTable1"/>
  </pivotTables>
  <data>
    <tabular pivotCacheId="1893057675">
      <items count="6">
        <i x="0" s="1"/>
        <i x="1" s="1"/>
        <i x="5" s="1"/>
        <i x="2" s="1"/>
        <i x="3"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_CATEGORY" xr10:uid="{47E49155-E5BD-0646-87F6-7396662B1911}" sourceName="SUB-CATEGORY">
  <pivotTables>
    <pivotTable tabId="1" name="PivotTable1"/>
  </pivotTables>
  <data>
    <tabular pivotCacheId="1893057675">
      <items count="43">
        <i x="23" s="1"/>
        <i x="34" s="1"/>
        <i x="29" s="1"/>
        <i x="16" s="1"/>
        <i x="10" s="1"/>
        <i x="24" s="1"/>
        <i x="1" s="1"/>
        <i x="37" s="1"/>
        <i x="19" s="1"/>
        <i x="18" s="1"/>
        <i x="41" s="1"/>
        <i x="2" s="1"/>
        <i x="40" s="1"/>
        <i x="20" s="1"/>
        <i x="36" s="1"/>
        <i x="3" s="1"/>
        <i x="38" s="1"/>
        <i x="27" s="1"/>
        <i x="22" s="1"/>
        <i x="0" s="1"/>
        <i x="39" s="1"/>
        <i x="4" s="1"/>
        <i x="11" s="1"/>
        <i x="15" s="1"/>
        <i x="26" s="1"/>
        <i x="21" s="1"/>
        <i x="5" s="1"/>
        <i x="30" s="1"/>
        <i x="6" s="1"/>
        <i x="17" s="1"/>
        <i x="7" s="1"/>
        <i x="32" s="1"/>
        <i x="8" s="1"/>
        <i x="31" s="1"/>
        <i x="12" s="1"/>
        <i x="25" s="1"/>
        <i x="13" s="1"/>
        <i x="33" s="1"/>
        <i x="28" s="1"/>
        <i x="9" s="1"/>
        <i x="35" s="1"/>
        <i x="42" s="1"/>
        <i x="14"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ICENSE_TYPE" xr10:uid="{AB2D53DF-115A-9D49-9E79-632B7C7DD2CC}" sourceName="LICENSE TYPE">
  <pivotTables>
    <pivotTable tabId="1" name="PivotTable1"/>
  </pivotTables>
  <data>
    <tabular pivotCacheId="1893057675">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PPAREL / NON-APPAREL" xr10:uid="{F2410008-7B8C-5A4A-AA44-C22CEDDD5C93}" cache="Slicer_APPAREL___NON_APPAREL" caption="APPAREL / NON-APPAREL" lockedPosition="1" rowHeight="251883"/>
  <slicer name="CATEGORY" xr10:uid="{3B86F240-BDC2-F943-A613-A441DCAFF671}" cache="Slicer_CATEGORY" caption="CATEGORY" lockedPosition="1" rowHeight="251883"/>
  <slicer name="SUB-CATEGORY" xr10:uid="{09F11047-E587-8B4F-9F59-D0AEBBCE9524}" cache="Slicer_SUB_CATEGORY" caption="SUB-CATEGORY" lockedPosition="1" rowHeight="251883"/>
  <slicer name="LICENSE TYPE" xr10:uid="{465ADD9E-2488-0B4F-9645-A249C0770EDD}" cache="Slicer_LICENSE_TYPE" caption="LICENSE TYPE" lockedPosition="1" rowHeight="251882"/>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DDF36-2BBF-7D48-A9AB-27274AEEADA2}">
  <dimension ref="A4:L202"/>
  <sheetViews>
    <sheetView showGridLines="0" tabSelected="1" workbookViewId="0">
      <selection activeCell="F27" sqref="F27"/>
    </sheetView>
  </sheetViews>
  <sheetFormatPr baseColWidth="10" defaultRowHeight="16"/>
  <cols>
    <col min="2" max="2" width="31.83203125" bestFit="1" customWidth="1"/>
    <col min="3" max="3" width="20.83203125" customWidth="1"/>
    <col min="4" max="4" width="24.1640625" customWidth="1"/>
    <col min="5" max="5" width="35.1640625" bestFit="1" customWidth="1"/>
    <col min="6" max="6" width="31.5" bestFit="1" customWidth="1"/>
    <col min="7" max="7" width="27.5" customWidth="1"/>
    <col min="8" max="8" width="11" customWidth="1"/>
    <col min="9" max="9" width="10.83203125" bestFit="1" customWidth="1"/>
    <col min="10" max="10" width="14.1640625" bestFit="1" customWidth="1"/>
    <col min="11" max="11" width="13" bestFit="1" customWidth="1"/>
    <col min="12" max="12" width="32" bestFit="1" customWidth="1"/>
  </cols>
  <sheetData>
    <row r="4" spans="2:12" ht="21">
      <c r="B4" s="8"/>
      <c r="C4" s="8"/>
      <c r="D4" s="8"/>
      <c r="E4" s="8"/>
      <c r="F4" s="8"/>
      <c r="G4" s="8"/>
      <c r="H4" s="8"/>
      <c r="I4" s="8"/>
      <c r="J4" s="8"/>
      <c r="K4" s="8"/>
      <c r="L4" s="8"/>
    </row>
    <row r="5" spans="2:12" ht="21">
      <c r="B5" s="8"/>
      <c r="C5" s="8"/>
      <c r="D5" s="8"/>
      <c r="E5" s="8"/>
      <c r="F5" s="8"/>
      <c r="G5" s="8"/>
      <c r="H5" s="8"/>
      <c r="I5" s="8"/>
      <c r="J5" s="8"/>
      <c r="K5" s="8"/>
      <c r="L5" s="8"/>
    </row>
    <row r="6" spans="2:12" ht="21">
      <c r="B6" s="8"/>
      <c r="C6" s="8"/>
      <c r="D6" s="8"/>
      <c r="E6" s="8"/>
      <c r="F6" s="8"/>
      <c r="G6" s="8"/>
      <c r="H6" s="8"/>
      <c r="I6" s="8"/>
      <c r="J6" s="8"/>
      <c r="K6" s="8"/>
      <c r="L6" s="8"/>
    </row>
    <row r="7" spans="2:12" ht="21">
      <c r="B7" s="8"/>
      <c r="C7" s="8"/>
      <c r="D7" s="8"/>
      <c r="E7" s="8"/>
      <c r="F7" s="8"/>
      <c r="G7" s="8"/>
      <c r="H7" s="8"/>
      <c r="I7" s="8"/>
      <c r="J7" s="8"/>
      <c r="K7" s="8"/>
      <c r="L7" s="8"/>
    </row>
    <row r="8" spans="2:12" ht="21">
      <c r="B8" s="8" t="s">
        <v>1642</v>
      </c>
      <c r="C8" s="8"/>
      <c r="D8" s="8"/>
      <c r="E8" s="8"/>
      <c r="F8" s="8"/>
      <c r="G8" s="8"/>
      <c r="H8" s="8"/>
      <c r="I8" s="8"/>
      <c r="J8" s="8"/>
      <c r="K8" s="8"/>
      <c r="L8" s="8"/>
    </row>
    <row r="9" spans="2:12" ht="21">
      <c r="B9" s="9"/>
      <c r="C9" s="9"/>
      <c r="D9" s="9"/>
      <c r="E9" s="9"/>
      <c r="F9" s="9"/>
      <c r="G9" s="9"/>
      <c r="H9" s="9"/>
      <c r="I9" s="9"/>
      <c r="J9" s="9"/>
      <c r="K9" s="9"/>
      <c r="L9" s="9"/>
    </row>
    <row r="11" spans="2:12">
      <c r="B11" s="12" t="s">
        <v>1623</v>
      </c>
      <c r="C11" s="13"/>
      <c r="D11" s="13"/>
      <c r="E11" s="13"/>
    </row>
    <row r="12" spans="2:12">
      <c r="B12" s="13"/>
      <c r="C12" s="13"/>
      <c r="D12" s="13"/>
      <c r="E12" s="13"/>
    </row>
    <row r="13" spans="2:12">
      <c r="B13" s="13"/>
      <c r="C13" s="13"/>
      <c r="D13" s="13"/>
      <c r="E13" s="13"/>
    </row>
    <row r="14" spans="2:12">
      <c r="B14" s="13"/>
      <c r="C14" s="13"/>
      <c r="D14" s="13"/>
      <c r="E14" s="13"/>
    </row>
    <row r="16" spans="2:12" ht="21" customHeight="1">
      <c r="B16" s="17" t="s">
        <v>1628</v>
      </c>
      <c r="C16" s="17"/>
      <c r="D16" s="17"/>
      <c r="E16" s="17"/>
    </row>
    <row r="17" spans="2:5" ht="21" customHeight="1">
      <c r="B17" s="17"/>
      <c r="C17" s="17"/>
      <c r="D17" s="17"/>
      <c r="E17" s="17"/>
    </row>
    <row r="18" spans="2:5" ht="16" customHeight="1">
      <c r="B18" s="6"/>
      <c r="C18" s="6"/>
      <c r="D18" s="6"/>
      <c r="E18" s="6"/>
    </row>
    <row r="19" spans="2:5" ht="16" customHeight="1">
      <c r="B19" s="15" t="s">
        <v>1632</v>
      </c>
      <c r="C19" s="15"/>
      <c r="D19" s="15"/>
      <c r="E19" s="15"/>
    </row>
    <row r="20" spans="2:5" ht="16" customHeight="1">
      <c r="B20" s="15"/>
      <c r="C20" s="15"/>
      <c r="D20" s="15"/>
      <c r="E20" s="15"/>
    </row>
    <row r="21" spans="2:5" ht="16" customHeight="1">
      <c r="B21" s="15"/>
      <c r="C21" s="15"/>
      <c r="D21" s="15"/>
      <c r="E21" s="15"/>
    </row>
    <row r="22" spans="2:5" ht="16" customHeight="1">
      <c r="B22" s="15"/>
      <c r="C22" s="15"/>
      <c r="D22" s="15"/>
      <c r="E22" s="15"/>
    </row>
    <row r="23" spans="2:5" ht="19" customHeight="1">
      <c r="B23" s="15"/>
      <c r="C23" s="15"/>
      <c r="D23" s="15"/>
      <c r="E23" s="15"/>
    </row>
    <row r="24" spans="2:5">
      <c r="B24" s="7"/>
      <c r="C24" s="7"/>
      <c r="D24" s="7"/>
      <c r="E24" s="7"/>
    </row>
    <row r="25" spans="2:5" ht="16" customHeight="1">
      <c r="B25" s="16" t="s">
        <v>1629</v>
      </c>
      <c r="C25" s="15"/>
      <c r="D25" s="15"/>
      <c r="E25" s="15"/>
    </row>
    <row r="26" spans="2:5" ht="16" customHeight="1">
      <c r="B26" s="15"/>
      <c r="C26" s="15"/>
      <c r="D26" s="15"/>
      <c r="E26" s="15"/>
    </row>
    <row r="27" spans="2:5" ht="16" customHeight="1">
      <c r="B27" s="15"/>
      <c r="C27" s="15"/>
      <c r="D27" s="15"/>
      <c r="E27" s="15"/>
    </row>
    <row r="28" spans="2:5">
      <c r="B28" s="7"/>
      <c r="C28" s="7"/>
      <c r="D28" s="7"/>
      <c r="E28" s="7"/>
    </row>
    <row r="29" spans="2:5">
      <c r="B29" s="16" t="s">
        <v>1630</v>
      </c>
      <c r="C29" s="15"/>
      <c r="D29" s="15"/>
      <c r="E29" s="15"/>
    </row>
    <row r="30" spans="2:5">
      <c r="B30" s="15"/>
      <c r="C30" s="15"/>
      <c r="D30" s="15"/>
      <c r="E30" s="15"/>
    </row>
    <row r="31" spans="2:5">
      <c r="B31" s="15"/>
      <c r="C31" s="15"/>
      <c r="D31" s="15"/>
      <c r="E31" s="15"/>
    </row>
    <row r="32" spans="2:5">
      <c r="B32" s="15"/>
      <c r="C32" s="15"/>
      <c r="D32" s="15"/>
      <c r="E32" s="15"/>
    </row>
    <row r="34" spans="2:7">
      <c r="F34" s="10" t="s">
        <v>1633</v>
      </c>
      <c r="G34" s="14" t="s">
        <v>1631</v>
      </c>
    </row>
    <row r="35" spans="2:7">
      <c r="G35" s="14"/>
    </row>
    <row r="48" spans="2:7">
      <c r="B48" s="1" t="s">
        <v>1634</v>
      </c>
    </row>
    <row r="51" spans="1:12">
      <c r="B51" s="2" t="s">
        <v>1620</v>
      </c>
      <c r="C51" s="5" t="s">
        <v>246</v>
      </c>
      <c r="D51" s="5" t="s">
        <v>247</v>
      </c>
      <c r="E51" s="5" t="s">
        <v>248</v>
      </c>
      <c r="F51" s="5" t="s">
        <v>249</v>
      </c>
      <c r="G51" s="5" t="s">
        <v>250</v>
      </c>
      <c r="H51" s="5" t="s">
        <v>251</v>
      </c>
      <c r="I51" s="5" t="s">
        <v>252</v>
      </c>
      <c r="J51" s="5" t="s">
        <v>253</v>
      </c>
      <c r="K51" s="5" t="s">
        <v>254</v>
      </c>
      <c r="L51" s="5" t="s">
        <v>255</v>
      </c>
    </row>
    <row r="52" spans="1:12" ht="20">
      <c r="A52" s="11" t="str">
        <f>IF(G52="Flagstaff","*","")</f>
        <v/>
      </c>
      <c r="B52" s="3" t="s">
        <v>56</v>
      </c>
      <c r="C52" t="str">
        <f>IFERROR(VLOOKUP($B52,'VENDOR CONTACT'!$A$2:$N$146,5,FALSE),"")</f>
        <v>Kevin</v>
      </c>
      <c r="D52" t="str">
        <f>IFERROR(VLOOKUP($B52,'VENDOR CONTACT'!$A$2:$N$146,6,FALSE),"")</f>
        <v>Meisinger</v>
      </c>
      <c r="E52" t="str">
        <f>IFERROR(VLOOKUP($B52,'VENDOR CONTACT'!$A$2:$N$146,7,FALSE),"")</f>
        <v>kevinm@47brand.com</v>
      </c>
      <c r="F52" t="str">
        <f>IFERROR(VLOOKUP($B52,'VENDOR CONTACT'!$A$2:$N$146,8,FALSE),"")</f>
        <v>15 Southwest Park</v>
      </c>
      <c r="G52" t="str">
        <f>IFERROR(VLOOKUP($B52,'VENDOR CONTACT'!$A$2:$N$146,9,FALSE),"")</f>
        <v>Westwood</v>
      </c>
      <c r="H52" t="str">
        <f>IFERROR(VLOOKUP($B52,'VENDOR CONTACT'!$A$2:$N$146,10,FALSE),"")</f>
        <v>MA</v>
      </c>
      <c r="I52" t="str">
        <f>IFERROR(VLOOKUP($B52,'VENDOR CONTACT'!$A$2:$N$146,11,FALSE),"")</f>
        <v>02090</v>
      </c>
      <c r="J52" t="str">
        <f>IFERROR(VLOOKUP($B52,'VENDOR CONTACT'!$A$2:$N$146,12,FALSE),"")</f>
        <v>781-320-1384</v>
      </c>
      <c r="K52" t="str">
        <f>IFERROR(VLOOKUP($B52,'VENDOR CONTACT'!$A$2:$N$146,13,FALSE),"")</f>
        <v>781-320-8342</v>
      </c>
      <c r="L52" t="str">
        <f>IFERROR(VLOOKUP($B52,'VENDOR CONTACT'!$A$2:$N$146,14,FALSE),"")</f>
        <v>www.Twinsenterprise.com</v>
      </c>
    </row>
    <row r="53" spans="1:12" ht="20">
      <c r="A53" s="11" t="str">
        <f t="shared" ref="A53:A116" si="0">IF(G53="Flagstaff","*","")</f>
        <v/>
      </c>
      <c r="B53" s="3" t="s">
        <v>57</v>
      </c>
      <c r="C53" t="str">
        <f>IFERROR(VLOOKUP($B53,'VENDOR CONTACT'!$A$2:$N$146,5,FALSE),"")</f>
        <v>John</v>
      </c>
      <c r="D53" t="str">
        <f>IFERROR(VLOOKUP($B53,'VENDOR CONTACT'!$A$2:$N$146,6,FALSE),"")</f>
        <v>Lord</v>
      </c>
      <c r="E53" t="str">
        <f>IFERROR(VLOOKUP($B53,'VENDOR CONTACT'!$A$2:$N$146,7,FALSE),"")</f>
        <v>john.lord@4imprint.com</v>
      </c>
      <c r="F53" t="str">
        <f>IFERROR(VLOOKUP($B53,'VENDOR CONTACT'!$A$2:$N$146,8,FALSE),"")</f>
        <v>PO Box 320</v>
      </c>
      <c r="G53" t="str">
        <f>IFERROR(VLOOKUP($B53,'VENDOR CONTACT'!$A$2:$N$146,9,FALSE),"")</f>
        <v>Oshkosh</v>
      </c>
      <c r="H53" t="str">
        <f>IFERROR(VLOOKUP($B53,'VENDOR CONTACT'!$A$2:$N$146,10,FALSE),"")</f>
        <v>WI</v>
      </c>
      <c r="I53" t="str">
        <f>IFERROR(VLOOKUP($B53,'VENDOR CONTACT'!$A$2:$N$146,11,FALSE),"")</f>
        <v>54903-0320</v>
      </c>
      <c r="J53" t="str">
        <f>IFERROR(VLOOKUP($B53,'VENDOR CONTACT'!$A$2:$N$146,12,FALSE),"")</f>
        <v>920-236-7272</v>
      </c>
      <c r="K53" t="str">
        <f>IFERROR(VLOOKUP($B53,'VENDOR CONTACT'!$A$2:$N$146,13,FALSE),"")</f>
        <v>920-236-7282</v>
      </c>
      <c r="L53" t="str">
        <f>IFERROR(VLOOKUP($B53,'VENDOR CONTACT'!$A$2:$N$146,14,FALSE),"")</f>
        <v>www.4imprint.com</v>
      </c>
    </row>
    <row r="54" spans="1:12" ht="20">
      <c r="A54" s="11" t="str">
        <f t="shared" si="0"/>
        <v/>
      </c>
      <c r="B54" s="3" t="s">
        <v>58</v>
      </c>
      <c r="C54" t="str">
        <f>IFERROR(VLOOKUP($B54,'VENDOR CONTACT'!$A$2:$N$146,5,FALSE),"")</f>
        <v>Nick</v>
      </c>
      <c r="D54" t="str">
        <f>IFERROR(VLOOKUP($B54,'VENDOR CONTACT'!$A$2:$N$146,6,FALSE),"")</f>
        <v>Fisher</v>
      </c>
      <c r="E54" t="str">
        <f>IFERROR(VLOOKUP($B54,'VENDOR CONTACT'!$A$2:$N$146,7,FALSE),"")</f>
        <v>heather.luce@adidas.com</v>
      </c>
      <c r="F54" t="str">
        <f>IFERROR(VLOOKUP($B54,'VENDOR CONTACT'!$A$2:$N$146,8,FALSE),"")</f>
        <v>5055 N Greeley Ave</v>
      </c>
      <c r="G54" t="str">
        <f>IFERROR(VLOOKUP($B54,'VENDOR CONTACT'!$A$2:$N$146,9,FALSE),"")</f>
        <v>Portland</v>
      </c>
      <c r="H54" t="str">
        <f>IFERROR(VLOOKUP($B54,'VENDOR CONTACT'!$A$2:$N$146,10,FALSE),"")</f>
        <v>OR</v>
      </c>
      <c r="I54" t="str">
        <f>IFERROR(VLOOKUP($B54,'VENDOR CONTACT'!$A$2:$N$146,11,FALSE),"")</f>
        <v>97217</v>
      </c>
      <c r="J54" t="str">
        <f>IFERROR(VLOOKUP($B54,'VENDOR CONTACT'!$A$2:$N$146,12,FALSE),"")</f>
        <v>781-801-8452</v>
      </c>
      <c r="K54" t="str">
        <f>IFERROR(VLOOKUP($B54,'VENDOR CONTACT'!$A$2:$N$146,13,FALSE),"")</f>
        <v>n/a</v>
      </c>
      <c r="L54" t="str">
        <f>IFERROR(VLOOKUP($B54,'VENDOR CONTACT'!$A$2:$N$146,14,FALSE),"")</f>
        <v>www.Adidas.com</v>
      </c>
    </row>
    <row r="55" spans="1:12" ht="20">
      <c r="A55" s="11" t="str">
        <f t="shared" si="0"/>
        <v/>
      </c>
      <c r="B55" s="3" t="s">
        <v>59</v>
      </c>
      <c r="C55" t="str">
        <f>IFERROR(VLOOKUP($B55,'VENDOR CONTACT'!$A$2:$N$146,5,FALSE),"")</f>
        <v>Brendan</v>
      </c>
      <c r="D55" t="str">
        <f>IFERROR(VLOOKUP($B55,'VENDOR CONTACT'!$A$2:$N$146,6,FALSE),"")</f>
        <v>Thornton</v>
      </c>
      <c r="E55" t="str">
        <f>IFERROR(VLOOKUP($B55,'VENDOR CONTACT'!$A$2:$N$146,7,FALSE),"")</f>
        <v>bthornton@advanced-online.com</v>
      </c>
      <c r="F55" t="str">
        <f>IFERROR(VLOOKUP($B55,'VENDOR CONTACT'!$A$2:$N$146,8,FALSE),"")</f>
        <v>750 Gateway Blvd.</v>
      </c>
      <c r="G55" t="str">
        <f>IFERROR(VLOOKUP($B55,'VENDOR CONTACT'!$A$2:$N$146,9,FALSE),"")</f>
        <v>Coppell</v>
      </c>
      <c r="H55" t="str">
        <f>IFERROR(VLOOKUP($B55,'VENDOR CONTACT'!$A$2:$N$146,10,FALSE),"")</f>
        <v>TX</v>
      </c>
      <c r="I55" t="str">
        <f>IFERROR(VLOOKUP($B55,'VENDOR CONTACT'!$A$2:$N$146,11,FALSE),"")</f>
        <v>75019</v>
      </c>
      <c r="J55" t="str">
        <f>IFERROR(VLOOKUP($B55,'VENDOR CONTACT'!$A$2:$N$146,12,FALSE),"")</f>
        <v>972-471-3070</v>
      </c>
      <c r="K55" t="str">
        <f>IFERROR(VLOOKUP($B55,'VENDOR CONTACT'!$A$2:$N$146,13,FALSE),"")</f>
        <v>972-471-3040</v>
      </c>
      <c r="L55" t="str">
        <f>IFERROR(VLOOKUP($B55,'VENDOR CONTACT'!$A$2:$N$146,14,FALSE),"")</f>
        <v>www.Advanced-online.com</v>
      </c>
    </row>
    <row r="56" spans="1:12" ht="20">
      <c r="A56" s="11" t="str">
        <f t="shared" si="0"/>
        <v/>
      </c>
      <c r="B56" s="3" t="s">
        <v>128</v>
      </c>
      <c r="C56" t="str">
        <f>IFERROR(VLOOKUP($B56,'VENDOR CONTACT'!$A$2:$N$146,5,FALSE),"")</f>
        <v>Shane</v>
      </c>
      <c r="D56" t="str">
        <f>IFERROR(VLOOKUP($B56,'VENDOR CONTACT'!$A$2:$N$146,6,FALSE),"")</f>
        <v>Lavoie</v>
      </c>
      <c r="E56" t="str">
        <f>IFERROR(VLOOKUP($B56,'VENDOR CONTACT'!$A$2:$N$146,7,FALSE),"")</f>
        <v>Shane.Lavoie@aheadhq.com</v>
      </c>
      <c r="F56" t="str">
        <f>IFERROR(VLOOKUP($B56,'VENDOR CONTACT'!$A$2:$N$146,8,FALSE),"")</f>
        <v>270 Samuel Barnet Blvd.</v>
      </c>
      <c r="G56" t="str">
        <f>IFERROR(VLOOKUP($B56,'VENDOR CONTACT'!$A$2:$N$146,9,FALSE),"")</f>
        <v>New Bedford</v>
      </c>
      <c r="H56" t="str">
        <f>IFERROR(VLOOKUP($B56,'VENDOR CONTACT'!$A$2:$N$146,10,FALSE),"")</f>
        <v>MA</v>
      </c>
      <c r="I56" t="str">
        <f>IFERROR(VLOOKUP($B56,'VENDOR CONTACT'!$A$2:$N$146,11,FALSE),"")</f>
        <v>02745</v>
      </c>
      <c r="J56" t="str">
        <f>IFERROR(VLOOKUP($B56,'VENDOR CONTACT'!$A$2:$N$146,12,FALSE),"")</f>
        <v>800-282-2246</v>
      </c>
      <c r="K56" t="str">
        <f>IFERROR(VLOOKUP($B56,'VENDOR CONTACT'!$A$2:$N$146,13,FALSE),"")</f>
        <v>508-985-3079</v>
      </c>
      <c r="L56" t="str">
        <f>IFERROR(VLOOKUP($B56,'VENDOR CONTACT'!$A$2:$N$146,14,FALSE),"")</f>
        <v>www.Aheadhq.com</v>
      </c>
    </row>
    <row r="57" spans="1:12" ht="20">
      <c r="A57" s="11" t="str">
        <f t="shared" si="0"/>
        <v/>
      </c>
      <c r="B57" s="3" t="s">
        <v>129</v>
      </c>
      <c r="C57" t="str">
        <f>IFERROR(VLOOKUP($B57,'VENDOR CONTACT'!$A$2:$N$146,5,FALSE),"")</f>
        <v>Ashley</v>
      </c>
      <c r="D57" t="str">
        <f>IFERROR(VLOOKUP($B57,'VENDOR CONTACT'!$A$2:$N$146,6,FALSE),"")</f>
        <v>Evanoff</v>
      </c>
      <c r="E57" t="str">
        <f>IFERROR(VLOOKUP($B57,'VENDOR CONTACT'!$A$2:$N$146,7,FALSE),"")</f>
        <v>ashleye@alexanderglobal.com</v>
      </c>
      <c r="F57" t="str">
        <f>IFERROR(VLOOKUP($B57,'VENDOR CONTACT'!$A$2:$N$146,8,FALSE),"")</f>
        <v>12011 Bel-Red Road #101</v>
      </c>
      <c r="G57" t="str">
        <f>IFERROR(VLOOKUP($B57,'VENDOR CONTACT'!$A$2:$N$146,9,FALSE),"")</f>
        <v>Bellevue</v>
      </c>
      <c r="H57" t="str">
        <f>IFERROR(VLOOKUP($B57,'VENDOR CONTACT'!$A$2:$N$146,10,FALSE),"")</f>
        <v>WA</v>
      </c>
      <c r="I57" t="str">
        <f>IFERROR(VLOOKUP($B57,'VENDOR CONTACT'!$A$2:$N$146,11,FALSE),"")</f>
        <v>98005-2471</v>
      </c>
      <c r="J57" t="str">
        <f>IFERROR(VLOOKUP($B57,'VENDOR CONTACT'!$A$2:$N$146,12,FALSE),"")</f>
        <v>425-637-0610</v>
      </c>
      <c r="K57" t="str">
        <f>IFERROR(VLOOKUP($B57,'VENDOR CONTACT'!$A$2:$N$146,13,FALSE),"")</f>
        <v>425-637-0611</v>
      </c>
      <c r="L57" t="str">
        <f>IFERROR(VLOOKUP($B57,'VENDOR CONTACT'!$A$2:$N$146,14,FALSE),"")</f>
        <v>www.Alexanderglobal.com</v>
      </c>
    </row>
    <row r="58" spans="1:12" ht="20">
      <c r="A58" s="11" t="str">
        <f t="shared" si="0"/>
        <v/>
      </c>
      <c r="B58" s="3" t="s">
        <v>235</v>
      </c>
      <c r="C58" t="str">
        <f>IFERROR(VLOOKUP($B58,'VENDOR CONTACT'!$A$2:$N$146,5,FALSE),"")</f>
        <v>Refael</v>
      </c>
      <c r="D58" t="str">
        <f>IFERROR(VLOOKUP($B58,'VENDOR CONTACT'!$A$2:$N$146,6,FALSE),"")</f>
        <v>Olya</v>
      </c>
      <c r="E58" t="str">
        <f>IFERROR(VLOOKUP($B58,'VENDOR CONTACT'!$A$2:$N$146,7,FALSE),"")</f>
        <v>info@allstardogs.com</v>
      </c>
      <c r="F58" t="str">
        <f>IFERROR(VLOOKUP($B58,'VENDOR CONTACT'!$A$2:$N$146,8,FALSE),"")</f>
        <v>20 Hastings Rd.</v>
      </c>
      <c r="G58" t="str">
        <f>IFERROR(VLOOKUP($B58,'VENDOR CONTACT'!$A$2:$N$146,9,FALSE),"")</f>
        <v>Marlboro</v>
      </c>
      <c r="H58" t="str">
        <f>IFERROR(VLOOKUP($B58,'VENDOR CONTACT'!$A$2:$N$146,10,FALSE),"")</f>
        <v>NJ</v>
      </c>
      <c r="I58" t="str">
        <f>IFERROR(VLOOKUP($B58,'VENDOR CONTACT'!$A$2:$N$146,11,FALSE),"")</f>
        <v>07746</v>
      </c>
      <c r="J58" t="str">
        <f>IFERROR(VLOOKUP($B58,'VENDOR CONTACT'!$A$2:$N$146,12,FALSE),"")</f>
        <v>917-731-8651</v>
      </c>
      <c r="K58" t="str">
        <f>IFERROR(VLOOKUP($B58,'VENDOR CONTACT'!$A$2:$N$146,13,FALSE),"")</f>
        <v>732-566-3401</v>
      </c>
      <c r="L58" t="str">
        <f>IFERROR(VLOOKUP($B58,'VENDOR CONTACT'!$A$2:$N$146,14,FALSE),"")</f>
        <v>www.Allstardogs.com</v>
      </c>
    </row>
    <row r="59" spans="1:12" ht="20">
      <c r="A59" s="11" t="str">
        <f t="shared" si="0"/>
        <v/>
      </c>
      <c r="B59" s="3" t="s">
        <v>60</v>
      </c>
      <c r="C59" t="str">
        <f>IFERROR(VLOOKUP($B59,'VENDOR CONTACT'!$A$2:$N$146,5,FALSE),"")</f>
        <v>Chad</v>
      </c>
      <c r="D59" t="str">
        <f>IFERROR(VLOOKUP($B59,'VENDOR CONTACT'!$A$2:$N$146,6,FALSE),"")</f>
        <v>Sims</v>
      </c>
      <c r="E59" t="str">
        <f>IFERROR(VLOOKUP($B59,'VENDOR CONTACT'!$A$2:$N$146,7,FALSE),"")</f>
        <v>chad@almamaterwear.com</v>
      </c>
      <c r="F59" t="str">
        <f>IFERROR(VLOOKUP($B59,'VENDOR CONTACT'!$A$2:$N$146,8,FALSE),"")</f>
        <v>3005 Silver Drive</v>
      </c>
      <c r="G59" t="str">
        <f>IFERROR(VLOOKUP($B59,'VENDOR CONTACT'!$A$2:$N$146,9,FALSE),"")</f>
        <v>Columbus</v>
      </c>
      <c r="H59" t="str">
        <f>IFERROR(VLOOKUP($B59,'VENDOR CONTACT'!$A$2:$N$146,10,FALSE),"")</f>
        <v>OH</v>
      </c>
      <c r="I59" t="str">
        <f>IFERROR(VLOOKUP($B59,'VENDOR CONTACT'!$A$2:$N$146,11,FALSE),"")</f>
        <v>43224</v>
      </c>
      <c r="J59" t="str">
        <f>IFERROR(VLOOKUP($B59,'VENDOR CONTACT'!$A$2:$N$146,12,FALSE),"")</f>
        <v>614-260-8222</v>
      </c>
      <c r="K59" t="str">
        <f>IFERROR(VLOOKUP($B59,'VENDOR CONTACT'!$A$2:$N$146,13,FALSE),"")</f>
        <v>614-448-4363</v>
      </c>
      <c r="L59" t="str">
        <f>IFERROR(VLOOKUP($B59,'VENDOR CONTACT'!$A$2:$N$146,14,FALSE),"")</f>
        <v>www.Almamaterwear.com</v>
      </c>
    </row>
    <row r="60" spans="1:12" ht="20">
      <c r="A60" s="11" t="str">
        <f t="shared" si="0"/>
        <v/>
      </c>
      <c r="B60" s="3" t="s">
        <v>104</v>
      </c>
      <c r="C60" t="str">
        <f>IFERROR(VLOOKUP($B60,'VENDOR CONTACT'!$A$2:$N$146,5,FALSE),"")</f>
        <v>Amanda</v>
      </c>
      <c r="D60" t="str">
        <f>IFERROR(VLOOKUP($B60,'VENDOR CONTACT'!$A$2:$N$146,6,FALSE),"")</f>
        <v>Wall</v>
      </c>
      <c r="E60" t="str">
        <f>IFERROR(VLOOKUP($B60,'VENDOR CONTACT'!$A$2:$N$146,7,FALSE),"")</f>
        <v>awall@altagraciaapparel.com</v>
      </c>
      <c r="F60" t="str">
        <f>IFERROR(VLOOKUP($B60,'VENDOR CONTACT'!$A$2:$N$146,8,FALSE),"")</f>
        <v>2135 Defoor Hills Rd NW Suite 1</v>
      </c>
      <c r="G60" t="str">
        <f>IFERROR(VLOOKUP($B60,'VENDOR CONTACT'!$A$2:$N$146,9,FALSE),"")</f>
        <v>Atlanta</v>
      </c>
      <c r="H60" t="str">
        <f>IFERROR(VLOOKUP($B60,'VENDOR CONTACT'!$A$2:$N$146,10,FALSE),"")</f>
        <v>GA</v>
      </c>
      <c r="I60" t="str">
        <f>IFERROR(VLOOKUP($B60,'VENDOR CONTACT'!$A$2:$N$146,11,FALSE),"")</f>
        <v>30318</v>
      </c>
      <c r="J60" t="str">
        <f>IFERROR(VLOOKUP($B60,'VENDOR CONTACT'!$A$2:$N$146,12,FALSE),"")</f>
        <v>864-285-9810</v>
      </c>
      <c r="K60" t="str">
        <f>IFERROR(VLOOKUP($B60,'VENDOR CONTACT'!$A$2:$N$146,13,FALSE),"")</f>
        <v>n/a</v>
      </c>
      <c r="L60" t="str">
        <f>IFERROR(VLOOKUP($B60,'VENDOR CONTACT'!$A$2:$N$146,14,FALSE),"")</f>
        <v>www.altagraciaapparel.com</v>
      </c>
    </row>
    <row r="61" spans="1:12" ht="20">
      <c r="A61" s="11" t="str">
        <f t="shared" si="0"/>
        <v/>
      </c>
      <c r="B61" s="3" t="s">
        <v>185</v>
      </c>
      <c r="C61" t="str">
        <f>IFERROR(VLOOKUP($B61,'VENDOR CONTACT'!$A$2:$N$146,5,FALSE),"")</f>
        <v>Grace</v>
      </c>
      <c r="D61" t="str">
        <f>IFERROR(VLOOKUP($B61,'VENDOR CONTACT'!$A$2:$N$146,6,FALSE),"")</f>
        <v>Wu</v>
      </c>
      <c r="E61" t="str">
        <f>IFERROR(VLOOKUP($B61,'VENDOR CONTACT'!$A$2:$N$146,7,FALSE),"")</f>
        <v>grace.w@amincousa.com</v>
      </c>
      <c r="F61" t="str">
        <f>IFERROR(VLOOKUP($B61,'VENDOR CONTACT'!$A$2:$N$146,8,FALSE),"")</f>
        <v>20571 Crescent Bay Drive</v>
      </c>
      <c r="G61" t="str">
        <f>IFERROR(VLOOKUP($B61,'VENDOR CONTACT'!$A$2:$N$146,9,FALSE),"")</f>
        <v>Lake Forest</v>
      </c>
      <c r="H61" t="str">
        <f>IFERROR(VLOOKUP($B61,'VENDOR CONTACT'!$A$2:$N$146,10,FALSE),"")</f>
        <v>CA</v>
      </c>
      <c r="I61" t="str">
        <f>IFERROR(VLOOKUP($B61,'VENDOR CONTACT'!$A$2:$N$146,11,FALSE),"")</f>
        <v>92630</v>
      </c>
      <c r="J61" t="str">
        <f>IFERROR(VLOOKUP($B61,'VENDOR CONTACT'!$A$2:$N$146,12,FALSE),"")</f>
        <v>949-457-3261</v>
      </c>
      <c r="K61" t="str">
        <f>IFERROR(VLOOKUP($B61,'VENDOR CONTACT'!$A$2:$N$146,13,FALSE),"")</f>
        <v>949-457-3279</v>
      </c>
      <c r="L61" t="str">
        <f>IFERROR(VLOOKUP($B61,'VENDOR CONTACT'!$A$2:$N$146,14,FALSE),"")</f>
        <v>www.AmincoUSA.com</v>
      </c>
    </row>
    <row r="62" spans="1:12" ht="20">
      <c r="A62" s="11" t="str">
        <f t="shared" si="0"/>
        <v/>
      </c>
      <c r="B62" s="3" t="s">
        <v>61</v>
      </c>
      <c r="C62" t="str">
        <f>IFERROR(VLOOKUP($B62,'VENDOR CONTACT'!$A$2:$N$146,5,FALSE),"")</f>
        <v>Heather</v>
      </c>
      <c r="D62" t="str">
        <f>IFERROR(VLOOKUP($B62,'VENDOR CONTACT'!$A$2:$N$146,6,FALSE),"")</f>
        <v>Sargeant</v>
      </c>
      <c r="E62" t="str">
        <f>IFERROR(VLOOKUP($B62,'VENDOR CONTACT'!$A$2:$N$146,7,FALSE),"")</f>
        <v>hlsargeant@taylorcorp.com</v>
      </c>
      <c r="F62" t="str">
        <f>IFERROR(VLOOKUP($B62,'VENDOR CONTACT'!$A$2:$N$146,8,FALSE),"")</f>
        <v>PO Box 701</v>
      </c>
      <c r="G62" t="str">
        <f>IFERROR(VLOOKUP($B62,'VENDOR CONTACT'!$A$2:$N$146,9,FALSE),"")</f>
        <v>Amsterdam</v>
      </c>
      <c r="H62" t="str">
        <f>IFERROR(VLOOKUP($B62,'VENDOR CONTACT'!$A$2:$N$146,10,FALSE),"")</f>
        <v>NY</v>
      </c>
      <c r="I62" t="str">
        <f>IFERROR(VLOOKUP($B62,'VENDOR CONTACT'!$A$2:$N$146,11,FALSE),"")</f>
        <v>12010</v>
      </c>
      <c r="J62" t="str">
        <f>IFERROR(VLOOKUP($B62,'VENDOR CONTACT'!$A$2:$N$146,12,FALSE),"")</f>
        <v>518-842-6000</v>
      </c>
      <c r="K62" t="str">
        <f>IFERROR(VLOOKUP($B62,'VENDOR CONTACT'!$A$2:$N$146,13,FALSE),"")</f>
        <v>518-843-7518</v>
      </c>
      <c r="L62" t="str">
        <f>IFERROR(VLOOKUP($B62,'VENDOR CONTACT'!$A$2:$N$146,14,FALSE),"")</f>
        <v>www.Amsterdamprinting.com</v>
      </c>
    </row>
    <row r="63" spans="1:12" ht="20">
      <c r="A63" s="11" t="str">
        <f t="shared" si="0"/>
        <v/>
      </c>
      <c r="B63" s="3" t="s">
        <v>105</v>
      </c>
      <c r="C63" t="str">
        <f>IFERROR(VLOOKUP($B63,'VENDOR CONTACT'!$A$2:$N$146,5,FALSE),"")</f>
        <v>Kevin</v>
      </c>
      <c r="D63" t="str">
        <f>IFERROR(VLOOKUP($B63,'VENDOR CONTACT'!$A$2:$N$146,6,FALSE),"")</f>
        <v>O'Neill</v>
      </c>
      <c r="E63" t="str">
        <f>IFERROR(VLOOKUP($B63,'VENDOR CONTACT'!$A$2:$N$146,7,FALSE),"")</f>
        <v>koneill@antigua.com</v>
      </c>
      <c r="F63" t="str">
        <f>IFERROR(VLOOKUP($B63,'VENDOR CONTACT'!$A$2:$N$146,8,FALSE),"")</f>
        <v>16651 N 84th Ave</v>
      </c>
      <c r="G63" t="str">
        <f>IFERROR(VLOOKUP($B63,'VENDOR CONTACT'!$A$2:$N$146,9,FALSE),"")</f>
        <v>Peoria</v>
      </c>
      <c r="H63" t="str">
        <f>IFERROR(VLOOKUP($B63,'VENDOR CONTACT'!$A$2:$N$146,10,FALSE),"")</f>
        <v>AZ</v>
      </c>
      <c r="I63" t="str">
        <f>IFERROR(VLOOKUP($B63,'VENDOR CONTACT'!$A$2:$N$146,11,FALSE),"")</f>
        <v>85382-4772</v>
      </c>
      <c r="J63" t="str">
        <f>IFERROR(VLOOKUP($B63,'VENDOR CONTACT'!$A$2:$N$146,12,FALSE),"")</f>
        <v>800-562-9777</v>
      </c>
      <c r="K63" t="str">
        <f>IFERROR(VLOOKUP($B63,'VENDOR CONTACT'!$A$2:$N$146,13,FALSE),"")</f>
        <v>623-523-6009</v>
      </c>
      <c r="L63" t="str">
        <f>IFERROR(VLOOKUP($B63,'VENDOR CONTACT'!$A$2:$N$146,14,FALSE),"")</f>
        <v>www.Antigua.com</v>
      </c>
    </row>
    <row r="64" spans="1:12" ht="20">
      <c r="A64" s="11" t="str">
        <f t="shared" si="0"/>
        <v/>
      </c>
      <c r="B64" s="3" t="s">
        <v>62</v>
      </c>
      <c r="C64" t="str">
        <f>IFERROR(VLOOKUP($B64,'VENDOR CONTACT'!$A$2:$N$146,5,FALSE),"")</f>
        <v>Diana</v>
      </c>
      <c r="D64" t="str">
        <f>IFERROR(VLOOKUP($B64,'VENDOR CONTACT'!$A$2:$N$146,6,FALSE),"")</f>
        <v>Mancuso</v>
      </c>
      <c r="E64" t="str">
        <f>IFERROR(VLOOKUP($B64,'VENDOR CONTACT'!$A$2:$N$146,7,FALSE),"")</f>
        <v>diana@artcraftinc.net</v>
      </c>
      <c r="F64" t="str">
        <f>IFERROR(VLOOKUP($B64,'VENDOR CONTACT'!$A$2:$N$146,8,FALSE),"")</f>
        <v>4005 N 31 Avenue</v>
      </c>
      <c r="G64" t="str">
        <f>IFERROR(VLOOKUP($B64,'VENDOR CONTACT'!$A$2:$N$146,9,FALSE),"")</f>
        <v>Phoenix</v>
      </c>
      <c r="H64" t="str">
        <f>IFERROR(VLOOKUP($B64,'VENDOR CONTACT'!$A$2:$N$146,10,FALSE),"")</f>
        <v>AZ</v>
      </c>
      <c r="I64" t="str">
        <f>IFERROR(VLOOKUP($B64,'VENDOR CONTACT'!$A$2:$N$146,11,FALSE),"")</f>
        <v>85017</v>
      </c>
      <c r="J64" t="str">
        <f>IFERROR(VLOOKUP($B64,'VENDOR CONTACT'!$A$2:$N$146,12,FALSE),"")</f>
        <v>602-482-2685</v>
      </c>
      <c r="K64" t="str">
        <f>IFERROR(VLOOKUP($B64,'VENDOR CONTACT'!$A$2:$N$146,13,FALSE),"")</f>
        <v>602-482-1560</v>
      </c>
      <c r="L64" t="str">
        <f>IFERROR(VLOOKUP($B64,'VENDOR CONTACT'!$A$2:$N$146,14,FALSE),"")</f>
        <v>www.Artcraftinc.net</v>
      </c>
    </row>
    <row r="65" spans="1:12" ht="20">
      <c r="A65" s="11" t="str">
        <f t="shared" si="0"/>
        <v>*</v>
      </c>
      <c r="B65" s="3" t="s">
        <v>63</v>
      </c>
      <c r="C65" t="str">
        <f>IFERROR(VLOOKUP($B65,'VENDOR CONTACT'!$A$2:$N$146,5,FALSE),"")</f>
        <v>Heather</v>
      </c>
      <c r="D65" t="str">
        <f>IFERROR(VLOOKUP($B65,'VENDOR CONTACT'!$A$2:$N$146,6,FALSE),"")</f>
        <v>Phalan</v>
      </c>
      <c r="E65" t="str">
        <f>IFERROR(VLOOKUP($B65,'VENDOR CONTACT'!$A$2:$N$146,7,FALSE),"")</f>
        <v>heather@awardstudio.com</v>
      </c>
      <c r="F65" t="str">
        <f>IFERROR(VLOOKUP($B65,'VENDOR CONTACT'!$A$2:$N$146,8,FALSE),"")</f>
        <v>118 S. Beaver St.</v>
      </c>
      <c r="G65" t="str">
        <f>IFERROR(VLOOKUP($B65,'VENDOR CONTACT'!$A$2:$N$146,9,FALSE),"")</f>
        <v>Flagstaff</v>
      </c>
      <c r="H65" t="str">
        <f>IFERROR(VLOOKUP($B65,'VENDOR CONTACT'!$A$2:$N$146,10,FALSE),"")</f>
        <v>AZ</v>
      </c>
      <c r="I65" t="str">
        <f>IFERROR(VLOOKUP($B65,'VENDOR CONTACT'!$A$2:$N$146,11,FALSE),"")</f>
        <v>86001</v>
      </c>
      <c r="J65" t="str">
        <f>IFERROR(VLOOKUP($B65,'VENDOR CONTACT'!$A$2:$N$146,12,FALSE),"")</f>
        <v>928-774-1997</v>
      </c>
      <c r="K65" t="str">
        <f>IFERROR(VLOOKUP($B65,'VENDOR CONTACT'!$A$2:$N$146,13,FALSE),"")</f>
        <v>928-223-1982</v>
      </c>
      <c r="L65" t="str">
        <f>IFERROR(VLOOKUP($B65,'VENDOR CONTACT'!$A$2:$N$146,14,FALSE),"")</f>
        <v>www.Awardstudio.com</v>
      </c>
    </row>
    <row r="66" spans="1:12" ht="20">
      <c r="A66" s="11" t="str">
        <f t="shared" si="0"/>
        <v/>
      </c>
      <c r="B66" s="3" t="s">
        <v>239</v>
      </c>
      <c r="C66" t="str">
        <f>IFERROR(VLOOKUP($B66,'VENDOR CONTACT'!$A$2:$N$146,5,FALSE),"")</f>
        <v>Carol</v>
      </c>
      <c r="D66" t="str">
        <f>IFERROR(VLOOKUP($B66,'VENDOR CONTACT'!$A$2:$N$146,6,FALSE),"")</f>
        <v>Carlsen</v>
      </c>
      <c r="E66" t="str">
        <f>IFERROR(VLOOKUP($B66,'VENDOR CONTACT'!$A$2:$N$146,7,FALSE),"")</f>
        <v>carolc@badensports.com</v>
      </c>
      <c r="F66" t="str">
        <f>IFERROR(VLOOKUP($B66,'VENDOR CONTACT'!$A$2:$N$146,8,FALSE),"")</f>
        <v>3401 Lind Ave. SW</v>
      </c>
      <c r="G66" t="str">
        <f>IFERROR(VLOOKUP($B66,'VENDOR CONTACT'!$A$2:$N$146,9,FALSE),"")</f>
        <v>Renton</v>
      </c>
      <c r="H66" t="str">
        <f>IFERROR(VLOOKUP($B66,'VENDOR CONTACT'!$A$2:$N$146,10,FALSE),"")</f>
        <v>WA</v>
      </c>
      <c r="I66" t="str">
        <f>IFERROR(VLOOKUP($B66,'VENDOR CONTACT'!$A$2:$N$146,11,FALSE),"")</f>
        <v>98057</v>
      </c>
      <c r="J66" t="str">
        <f>IFERROR(VLOOKUP($B66,'VENDOR CONTACT'!$A$2:$N$146,12,FALSE),"")</f>
        <v>253-883-5139</v>
      </c>
      <c r="K66" t="str">
        <f>IFERROR(VLOOKUP($B66,'VENDOR CONTACT'!$A$2:$N$146,13,FALSE),"")</f>
        <v>253-925-0570</v>
      </c>
      <c r="L66" t="str">
        <f>IFERROR(VLOOKUP($B66,'VENDOR CONTACT'!$A$2:$N$146,14,FALSE),"")</f>
        <v>www.Badensports.com</v>
      </c>
    </row>
    <row r="67" spans="1:12" ht="20">
      <c r="A67" s="11" t="str">
        <f t="shared" si="0"/>
        <v/>
      </c>
      <c r="B67" s="3" t="s">
        <v>64</v>
      </c>
      <c r="C67" t="str">
        <f>IFERROR(VLOOKUP($B67,'VENDOR CONTACT'!$A$2:$N$146,5,FALSE),"")</f>
        <v>Peter</v>
      </c>
      <c r="D67" t="str">
        <f>IFERROR(VLOOKUP($B67,'VENDOR CONTACT'!$A$2:$N$146,6,FALSE),"")</f>
        <v>Kanis</v>
      </c>
      <c r="E67" t="str">
        <f>IFERROR(VLOOKUP($B67,'VENDOR CONTACT'!$A$2:$N$146,7,FALSE),"")</f>
        <v>peter@baronrings.com</v>
      </c>
      <c r="F67" t="str">
        <f>IFERROR(VLOOKUP($B67,'VENDOR CONTACT'!$A$2:$N$146,8,FALSE),"")</f>
        <v>12274 County Road 42</v>
      </c>
      <c r="G67" t="str">
        <f>IFERROR(VLOOKUP($B67,'VENDOR CONTACT'!$A$2:$N$146,9,FALSE),"")</f>
        <v>Windsor</v>
      </c>
      <c r="H67" t="str">
        <f>IFERROR(VLOOKUP($B67,'VENDOR CONTACT'!$A$2:$N$146,10,FALSE),"")</f>
        <v>ON</v>
      </c>
      <c r="I67" t="str">
        <f>IFERROR(VLOOKUP($B67,'VENDOR CONTACT'!$A$2:$N$146,11,FALSE),"")</f>
        <v>N8N2M1</v>
      </c>
      <c r="J67" t="str">
        <f>IFERROR(VLOOKUP($B67,'VENDOR CONTACT'!$A$2:$N$146,12,FALSE),"")</f>
        <v>519-979-1111</v>
      </c>
      <c r="K67" t="str">
        <f>IFERROR(VLOOKUP($B67,'VENDOR CONTACT'!$A$2:$N$146,13,FALSE),"")</f>
        <v>519-979-1134</v>
      </c>
      <c r="L67" t="str">
        <f>IFERROR(VLOOKUP($B67,'VENDOR CONTACT'!$A$2:$N$146,14,FALSE),"")</f>
        <v>www.Baronrings.com</v>
      </c>
    </row>
    <row r="68" spans="1:12" ht="20">
      <c r="A68" s="11" t="str">
        <f t="shared" si="0"/>
        <v/>
      </c>
      <c r="B68" s="3" t="s">
        <v>65</v>
      </c>
      <c r="C68" t="str">
        <f>IFERROR(VLOOKUP($B68,'VENDOR CONTACT'!$A$2:$N$146,5,FALSE),"")</f>
        <v>Amanda</v>
      </c>
      <c r="D68" t="str">
        <f>IFERROR(VLOOKUP($B68,'VENDOR CONTACT'!$A$2:$N$146,6,FALSE),"")</f>
        <v>Moffatt</v>
      </c>
      <c r="E68" t="str">
        <f>IFERROR(VLOOKUP($B68,'VENDOR CONTACT'!$A$2:$N$146,7,FALSE),"")</f>
        <v>amanda@bcgraphics.com</v>
      </c>
      <c r="F68" t="str">
        <f>IFERROR(VLOOKUP($B68,'VENDOR CONTACT'!$A$2:$N$146,8,FALSE),"")</f>
        <v>210 W. Vaughn Street</v>
      </c>
      <c r="G68" t="str">
        <f>IFERROR(VLOOKUP($B68,'VENDOR CONTACT'!$A$2:$N$146,9,FALSE),"")</f>
        <v>Tempe</v>
      </c>
      <c r="H68" t="str">
        <f>IFERROR(VLOOKUP($B68,'VENDOR CONTACT'!$A$2:$N$146,10,FALSE),"")</f>
        <v>AZ</v>
      </c>
      <c r="I68" t="str">
        <f>IFERROR(VLOOKUP($B68,'VENDOR CONTACT'!$A$2:$N$146,11,FALSE),"")</f>
        <v>85283</v>
      </c>
      <c r="J68" t="str">
        <f>IFERROR(VLOOKUP($B68,'VENDOR CONTACT'!$A$2:$N$146,12,FALSE),"")</f>
        <v>480-831-1544</v>
      </c>
      <c r="K68" t="str">
        <f>IFERROR(VLOOKUP($B68,'VENDOR CONTACT'!$A$2:$N$146,13,FALSE),"")</f>
        <v>480-820-8728</v>
      </c>
      <c r="L68" t="str">
        <f>IFERROR(VLOOKUP($B68,'VENDOR CONTACT'!$A$2:$N$146,14,FALSE),"")</f>
        <v>www.Bcgraphics.com</v>
      </c>
    </row>
    <row r="69" spans="1:12" ht="20">
      <c r="A69" s="11" t="str">
        <f t="shared" si="0"/>
        <v/>
      </c>
      <c r="B69" s="3" t="s">
        <v>115</v>
      </c>
      <c r="C69" t="str">
        <f>IFERROR(VLOOKUP($B69,'VENDOR CONTACT'!$A$2:$N$146,5,FALSE),"")</f>
        <v>Aimee</v>
      </c>
      <c r="D69" t="str">
        <f>IFERROR(VLOOKUP($B69,'VENDOR CONTACT'!$A$2:$N$146,6,FALSE),"")</f>
        <v>Cannon</v>
      </c>
      <c r="E69" t="str">
        <f>IFERROR(VLOOKUP($B69,'VENDOR CONTACT'!$A$2:$N$146,7,FALSE),"")</f>
        <v>licensing@blue84.com</v>
      </c>
      <c r="F69" t="str">
        <f>IFERROR(VLOOKUP($B69,'VENDOR CONTACT'!$A$2:$N$146,8,FALSE),"")</f>
        <v>750 Randolph Rd</v>
      </c>
      <c r="G69" t="str">
        <f>IFERROR(VLOOKUP($B69,'VENDOR CONTACT'!$A$2:$N$146,9,FALSE),"")</f>
        <v>Detroit Lakes</v>
      </c>
      <c r="H69" t="str">
        <f>IFERROR(VLOOKUP($B69,'VENDOR CONTACT'!$A$2:$N$146,10,FALSE),"")</f>
        <v>MN</v>
      </c>
      <c r="I69" t="str">
        <f>IFERROR(VLOOKUP($B69,'VENDOR CONTACT'!$A$2:$N$146,11,FALSE),"")</f>
        <v>56501</v>
      </c>
      <c r="J69" t="str">
        <f>IFERROR(VLOOKUP($B69,'VENDOR CONTACT'!$A$2:$N$146,12,FALSE),"")</f>
        <v>218-846-3065</v>
      </c>
      <c r="K69" t="str">
        <f>IFERROR(VLOOKUP($B69,'VENDOR CONTACT'!$A$2:$N$146,13,FALSE),"")</f>
        <v>218-209-4072</v>
      </c>
      <c r="L69" t="str">
        <f>IFERROR(VLOOKUP($B69,'VENDOR CONTACT'!$A$2:$N$146,14,FALSE),"")</f>
        <v>www.Lakeshirts.com</v>
      </c>
    </row>
    <row r="70" spans="1:12" ht="20">
      <c r="A70" s="11" t="str">
        <f t="shared" si="0"/>
        <v/>
      </c>
      <c r="B70" s="3" t="s">
        <v>100</v>
      </c>
      <c r="C70" t="str">
        <f>IFERROR(VLOOKUP($B70,'VENDOR CONTACT'!$A$2:$N$146,5,FALSE),"")</f>
        <v>Todd</v>
      </c>
      <c r="D70" t="str">
        <f>IFERROR(VLOOKUP($B70,'VENDOR CONTACT'!$A$2:$N$146,6,FALSE),"")</f>
        <v>Zirlin</v>
      </c>
      <c r="E70" t="str">
        <f>IFERROR(VLOOKUP($B70,'VENDOR CONTACT'!$A$2:$N$146,7,FALSE),"")</f>
        <v>tzirlin@buybluesky.com</v>
      </c>
      <c r="F70" t="str">
        <f>IFERROR(VLOOKUP($B70,'VENDOR CONTACT'!$A$2:$N$146,8,FALSE),"")</f>
        <v>633 Skokie Blvd. Suite 100LL</v>
      </c>
      <c r="G70" t="str">
        <f>IFERROR(VLOOKUP($B70,'VENDOR CONTACT'!$A$2:$N$146,9,FALSE),"")</f>
        <v>Northbrook</v>
      </c>
      <c r="H70" t="str">
        <f>IFERROR(VLOOKUP($B70,'VENDOR CONTACT'!$A$2:$N$146,10,FALSE),"")</f>
        <v>IL</v>
      </c>
      <c r="I70" t="str">
        <f>IFERROR(VLOOKUP($B70,'VENDOR CONTACT'!$A$2:$N$146,11,FALSE),"")</f>
        <v>60062</v>
      </c>
      <c r="J70" t="str">
        <f>IFERROR(VLOOKUP($B70,'VENDOR CONTACT'!$A$2:$N$146,12,FALSE),"")</f>
        <v>847-562-0777</v>
      </c>
      <c r="K70" t="str">
        <f>IFERROR(VLOOKUP($B70,'VENDOR CONTACT'!$A$2:$N$146,13,FALSE),"")</f>
        <v>847-562-0111</v>
      </c>
      <c r="L70" t="str">
        <f>IFERROR(VLOOKUP($B70,'VENDOR CONTACT'!$A$2:$N$146,14,FALSE),"")</f>
        <v>www.Buybluesky.com</v>
      </c>
    </row>
    <row r="71" spans="1:12" ht="20">
      <c r="A71" s="11" t="str">
        <f t="shared" si="0"/>
        <v/>
      </c>
      <c r="B71" s="3" t="s">
        <v>207</v>
      </c>
      <c r="C71" t="str">
        <f>IFERROR(VLOOKUP($B71,'VENDOR CONTACT'!$A$2:$N$146,5,FALSE),"")</f>
        <v>Lori</v>
      </c>
      <c r="D71" t="str">
        <f>IFERROR(VLOOKUP($B71,'VENDOR CONTACT'!$A$2:$N$146,6,FALSE),"")</f>
        <v>Champion</v>
      </c>
      <c r="E71" t="str">
        <f>IFERROR(VLOOKUP($B71,'VENDOR CONTACT'!$A$2:$N$146,7,FALSE),"")</f>
        <v>lchampion@boelter.com</v>
      </c>
      <c r="F71" t="str">
        <f>IFERROR(VLOOKUP($B71,'VENDOR CONTACT'!$A$2:$N$146,8,FALSE),"")</f>
        <v>4200 N Port Washington Road</v>
      </c>
      <c r="G71" t="str">
        <f>IFERROR(VLOOKUP($B71,'VENDOR CONTACT'!$A$2:$N$146,9,FALSE),"")</f>
        <v>Glendale</v>
      </c>
      <c r="H71" t="str">
        <f>IFERROR(VLOOKUP($B71,'VENDOR CONTACT'!$A$2:$N$146,10,FALSE),"")</f>
        <v>WI</v>
      </c>
      <c r="I71" t="str">
        <f>IFERROR(VLOOKUP($B71,'VENDOR CONTACT'!$A$2:$N$146,11,FALSE),"")</f>
        <v>53212</v>
      </c>
      <c r="J71" t="str">
        <f>IFERROR(VLOOKUP($B71,'VENDOR CONTACT'!$A$2:$N$146,12,FALSE),"")</f>
        <v>414-967-4268</v>
      </c>
      <c r="K71" t="str">
        <f>IFERROR(VLOOKUP($B71,'VENDOR CONTACT'!$A$2:$N$146,13,FALSE),"")</f>
        <v>414-967-4399</v>
      </c>
      <c r="L71" t="str">
        <f>IFERROR(VLOOKUP($B71,'VENDOR CONTACT'!$A$2:$N$146,14,FALSE),"")</f>
        <v>www.Boelterbrands.com</v>
      </c>
    </row>
    <row r="72" spans="1:12" ht="20">
      <c r="A72" s="11" t="str">
        <f t="shared" si="0"/>
        <v/>
      </c>
      <c r="B72" s="3" t="s">
        <v>106</v>
      </c>
      <c r="C72" t="str">
        <f>IFERROR(VLOOKUP($B72,'VENDOR CONTACT'!$A$2:$N$146,5,FALSE),"")</f>
        <v>Ryan</v>
      </c>
      <c r="D72" t="str">
        <f>IFERROR(VLOOKUP($B72,'VENDOR CONTACT'!$A$2:$N$146,6,FALSE),"")</f>
        <v>Prowell</v>
      </c>
      <c r="E72" t="str">
        <f>IFERROR(VLOOKUP($B72,'VENDOR CONTACT'!$A$2:$N$146,7,FALSE),"")</f>
        <v>rprowell@boxercraft.com</v>
      </c>
      <c r="F72" t="str">
        <f>IFERROR(VLOOKUP($B72,'VENDOR CONTACT'!$A$2:$N$146,8,FALSE),"")</f>
        <v>7131 Discovery Blvd</v>
      </c>
      <c r="G72" t="str">
        <f>IFERROR(VLOOKUP($B72,'VENDOR CONTACT'!$A$2:$N$146,9,FALSE),"")</f>
        <v>Mableton</v>
      </c>
      <c r="H72" t="str">
        <f>IFERROR(VLOOKUP($B72,'VENDOR CONTACT'!$A$2:$N$146,10,FALSE),"")</f>
        <v>GA</v>
      </c>
      <c r="I72" t="str">
        <f>IFERROR(VLOOKUP($B72,'VENDOR CONTACT'!$A$2:$N$146,11,FALSE),"")</f>
        <v>30126</v>
      </c>
      <c r="J72" t="str">
        <f>IFERROR(VLOOKUP($B72,'VENDOR CONTACT'!$A$2:$N$146,12,FALSE),"")</f>
        <v>404-355-9994</v>
      </c>
      <c r="K72" t="str">
        <f>IFERROR(VLOOKUP($B72,'VENDOR CONTACT'!$A$2:$N$146,13,FALSE),"")</f>
        <v>678-553-7011</v>
      </c>
      <c r="L72" t="str">
        <f>IFERROR(VLOOKUP($B72,'VENDOR CONTACT'!$A$2:$N$146,14,FALSE),"")</f>
        <v>www.Boxercraft.com/college</v>
      </c>
    </row>
    <row r="73" spans="1:12" ht="20">
      <c r="A73" s="11" t="str">
        <f t="shared" si="0"/>
        <v/>
      </c>
      <c r="B73" s="3" t="s">
        <v>67</v>
      </c>
      <c r="C73" t="str">
        <f>IFERROR(VLOOKUP($B73,'VENDOR CONTACT'!$A$2:$N$146,5,FALSE),"")</f>
        <v>Jeff</v>
      </c>
      <c r="D73" t="str">
        <f>IFERROR(VLOOKUP($B73,'VENDOR CONTACT'!$A$2:$N$146,6,FALSE),"")</f>
        <v>Loke</v>
      </c>
      <c r="E73" t="str">
        <f>IFERROR(VLOOKUP($B73,'VENDOR CONTACT'!$A$2:$N$146,7,FALSE),"")</f>
        <v>jloke@bsnsports.com</v>
      </c>
      <c r="F73" t="str">
        <f>IFERROR(VLOOKUP($B73,'VENDOR CONTACT'!$A$2:$N$146,8,FALSE),"")</f>
        <v>4849 Alpha Road</v>
      </c>
      <c r="G73" t="str">
        <f>IFERROR(VLOOKUP($B73,'VENDOR CONTACT'!$A$2:$N$146,9,FALSE),"")</f>
        <v>Dallas</v>
      </c>
      <c r="H73" t="str">
        <f>IFERROR(VLOOKUP($B73,'VENDOR CONTACT'!$A$2:$N$146,10,FALSE),"")</f>
        <v>TX</v>
      </c>
      <c r="I73" t="str">
        <f>IFERROR(VLOOKUP($B73,'VENDOR CONTACT'!$A$2:$N$146,11,FALSE),"")</f>
        <v>75244</v>
      </c>
      <c r="J73" t="str">
        <f>IFERROR(VLOOKUP($B73,'VENDOR CONTACT'!$A$2:$N$146,12,FALSE),"")</f>
        <v>972-406-3477</v>
      </c>
      <c r="K73" t="str">
        <f>IFERROR(VLOOKUP($B73,'VENDOR CONTACT'!$A$2:$N$146,13,FALSE),"")</f>
        <v>972-247-0650</v>
      </c>
      <c r="L73" t="str">
        <f>IFERROR(VLOOKUP($B73,'VENDOR CONTACT'!$A$2:$N$146,14,FALSE),"")</f>
        <v>www.Bsnsports.com</v>
      </c>
    </row>
    <row r="74" spans="1:12" ht="20">
      <c r="A74" s="11" t="str">
        <f t="shared" si="0"/>
        <v/>
      </c>
      <c r="B74" s="3" t="s">
        <v>68</v>
      </c>
      <c r="C74" t="str">
        <f>IFERROR(VLOOKUP($B74,'VENDOR CONTACT'!$A$2:$N$146,5,FALSE),"")</f>
        <v>Marie</v>
      </c>
      <c r="D74" t="str">
        <f>IFERROR(VLOOKUP($B74,'VENDOR CONTACT'!$A$2:$N$146,6,FALSE),"")</f>
        <v>Landry</v>
      </c>
      <c r="E74" t="str">
        <f>IFERROR(VLOOKUP($B74,'VENDOR CONTACT'!$A$2:$N$146,7,FALSE),"")</f>
        <v>mlandry@towlicensed.com</v>
      </c>
      <c r="F74" t="str">
        <f>IFERROR(VLOOKUP($B74,'VENDOR CONTACT'!$A$2:$N$146,8,FALSE),"")</f>
        <v>2801 Technology Place</v>
      </c>
      <c r="G74" t="str">
        <f>IFERROR(VLOOKUP($B74,'VENDOR CONTACT'!$A$2:$N$146,9,FALSE),"")</f>
        <v>Norman</v>
      </c>
      <c r="H74" t="str">
        <f>IFERROR(VLOOKUP($B74,'VENDOR CONTACT'!$A$2:$N$146,10,FALSE),"")</f>
        <v>OK</v>
      </c>
      <c r="I74" t="str">
        <f>IFERROR(VLOOKUP($B74,'VENDOR CONTACT'!$A$2:$N$146,11,FALSE),"")</f>
        <v>73071</v>
      </c>
      <c r="J74" t="str">
        <f>IFERROR(VLOOKUP($B74,'VENDOR CONTACT'!$A$2:$N$146,12,FALSE),"")</f>
        <v>405-360-9856</v>
      </c>
      <c r="K74" t="str">
        <f>IFERROR(VLOOKUP($B74,'VENDOR CONTACT'!$A$2:$N$146,13,FALSE),"")</f>
        <v>405-360-0373</v>
      </c>
      <c r="L74" t="str">
        <f>IFERROR(VLOOKUP($B74,'VENDOR CONTACT'!$A$2:$N$146,14,FALSE),"")</f>
        <v>www.Towcaps.com</v>
      </c>
    </row>
    <row r="75" spans="1:12" ht="20">
      <c r="A75" s="11" t="str">
        <f t="shared" si="0"/>
        <v/>
      </c>
      <c r="B75" s="3" t="s">
        <v>69</v>
      </c>
      <c r="C75" t="str">
        <f>IFERROR(VLOOKUP($B75,'VENDOR CONTACT'!$A$2:$N$146,5,FALSE),"")</f>
        <v>Jessica</v>
      </c>
      <c r="D75" t="str">
        <f>IFERROR(VLOOKUP($B75,'VENDOR CONTACT'!$A$2:$N$146,6,FALSE),"")</f>
        <v>Mullins</v>
      </c>
      <c r="E75" t="str">
        <f>IFERROR(VLOOKUP($B75,'VENDOR CONTACT'!$A$2:$N$146,7,FALSE),"")</f>
        <v>artoperations@cccreationsusa.com</v>
      </c>
      <c r="F75" t="str">
        <f>IFERROR(VLOOKUP($B75,'VENDOR CONTACT'!$A$2:$N$146,8,FALSE),"")</f>
        <v>1800 Shiloh Avenue</v>
      </c>
      <c r="G75" t="str">
        <f>IFERROR(VLOOKUP($B75,'VENDOR CONTACT'!$A$2:$N$146,9,FALSE),"")</f>
        <v>Bryan</v>
      </c>
      <c r="H75" t="str">
        <f>IFERROR(VLOOKUP($B75,'VENDOR CONTACT'!$A$2:$N$146,10,FALSE),"")</f>
        <v>TX</v>
      </c>
      <c r="I75" t="str">
        <f>IFERROR(VLOOKUP($B75,'VENDOR CONTACT'!$A$2:$N$146,11,FALSE),"")</f>
        <v>77803</v>
      </c>
      <c r="J75" t="str">
        <f>IFERROR(VLOOKUP($B75,'VENDOR CONTACT'!$A$2:$N$146,12,FALSE),"")</f>
        <v>979-693-9664</v>
      </c>
      <c r="K75" t="str">
        <f>IFERROR(VLOOKUP($B75,'VENDOR CONTACT'!$A$2:$N$146,13,FALSE),"")</f>
        <v>979-823-4301</v>
      </c>
      <c r="L75" t="str">
        <f>IFERROR(VLOOKUP($B75,'VENDOR CONTACT'!$A$2:$N$146,14,FALSE),"")</f>
        <v>www.Cccreationsusa.com</v>
      </c>
    </row>
    <row r="76" spans="1:12" ht="20">
      <c r="A76" s="11" t="str">
        <f t="shared" si="0"/>
        <v/>
      </c>
      <c r="B76" s="3" t="s">
        <v>224</v>
      </c>
      <c r="C76" t="str">
        <f>IFERROR(VLOOKUP($B76,'VENDOR CONTACT'!$A$2:$N$146,5,FALSE),"")</f>
        <v>Rita</v>
      </c>
      <c r="D76" t="str">
        <f>IFERROR(VLOOKUP($B76,'VENDOR CONTACT'!$A$2:$N$146,6,FALSE),"")</f>
        <v>Tucker</v>
      </c>
      <c r="E76" t="str">
        <f>IFERROR(VLOOKUP($B76,'VENDOR CONTACT'!$A$2:$N$146,7,FALSE),"")</f>
        <v>ritatucker@cdi-corp.com</v>
      </c>
      <c r="F76" t="str">
        <f>IFERROR(VLOOKUP($B76,'VENDOR CONTACT'!$A$2:$N$146,8,FALSE),"")</f>
        <v>3440 North Knox Street</v>
      </c>
      <c r="G76" t="str">
        <f>IFERROR(VLOOKUP($B76,'VENDOR CONTACT'!$A$2:$N$146,9,FALSE),"")</f>
        <v>Chicago</v>
      </c>
      <c r="H76" t="str">
        <f>IFERROR(VLOOKUP($B76,'VENDOR CONTACT'!$A$2:$N$146,10,FALSE),"")</f>
        <v>IL</v>
      </c>
      <c r="I76" t="str">
        <f>IFERROR(VLOOKUP($B76,'VENDOR CONTACT'!$A$2:$N$146,11,FALSE),"")</f>
        <v>60641</v>
      </c>
      <c r="J76" t="str">
        <f>IFERROR(VLOOKUP($B76,'VENDOR CONTACT'!$A$2:$N$146,12,FALSE),"")</f>
        <v>773-205-2960</v>
      </c>
      <c r="K76" t="str">
        <f>IFERROR(VLOOKUP($B76,'VENDOR CONTACT'!$A$2:$N$146,13,FALSE),"")</f>
        <v>773-205-2965</v>
      </c>
      <c r="L76" t="str">
        <f>IFERROR(VLOOKUP($B76,'VENDOR CONTACT'!$A$2:$N$146,14,FALSE),"")</f>
        <v>www.Cdi-corp.com</v>
      </c>
    </row>
    <row r="77" spans="1:12" ht="20">
      <c r="A77" s="11" t="str">
        <f t="shared" si="0"/>
        <v/>
      </c>
      <c r="B77" s="3" t="s">
        <v>198</v>
      </c>
      <c r="C77" t="str">
        <f>IFERROR(VLOOKUP($B77,'VENDOR CONTACT'!$A$2:$N$146,5,FALSE),"")</f>
        <v/>
      </c>
      <c r="D77" t="str">
        <f>IFERROR(VLOOKUP($B77,'VENDOR CONTACT'!$A$2:$N$146,6,FALSE),"")</f>
        <v/>
      </c>
      <c r="E77" t="str">
        <f>IFERROR(VLOOKUP($B77,'VENDOR CONTACT'!$A$2:$N$146,7,FALSE),"")</f>
        <v/>
      </c>
      <c r="F77" t="str">
        <f>IFERROR(VLOOKUP($B77,'VENDOR CONTACT'!$A$2:$N$146,8,FALSE),"")</f>
        <v/>
      </c>
      <c r="G77" t="str">
        <f>IFERROR(VLOOKUP($B77,'VENDOR CONTACT'!$A$2:$N$146,9,FALSE),"")</f>
        <v/>
      </c>
      <c r="H77" t="str">
        <f>IFERROR(VLOOKUP($B77,'VENDOR CONTACT'!$A$2:$N$146,10,FALSE),"")</f>
        <v/>
      </c>
      <c r="I77" t="str">
        <f>IFERROR(VLOOKUP($B77,'VENDOR CONTACT'!$A$2:$N$146,11,FALSE),"")</f>
        <v/>
      </c>
      <c r="J77" t="str">
        <f>IFERROR(VLOOKUP($B77,'VENDOR CONTACT'!$A$2:$N$146,12,FALSE),"")</f>
        <v/>
      </c>
      <c r="K77" t="str">
        <f>IFERROR(VLOOKUP($B77,'VENDOR CONTACT'!$A$2:$N$146,13,FALSE),"")</f>
        <v/>
      </c>
      <c r="L77" t="str">
        <f>IFERROR(VLOOKUP($B77,'VENDOR CONTACT'!$A$2:$N$146,14,FALSE),"")</f>
        <v/>
      </c>
    </row>
    <row r="78" spans="1:12" ht="20">
      <c r="A78" s="11" t="str">
        <f t="shared" si="0"/>
        <v/>
      </c>
      <c r="B78" s="3" t="s">
        <v>103</v>
      </c>
      <c r="C78" t="str">
        <f>IFERROR(VLOOKUP($B78,'VENDOR CONTACT'!$A$2:$N$146,5,FALSE),"")</f>
        <v>Trey</v>
      </c>
      <c r="D78" t="str">
        <f>IFERROR(VLOOKUP($B78,'VENDOR CONTACT'!$A$2:$N$146,6,FALSE),"")</f>
        <v>Ham</v>
      </c>
      <c r="E78" t="str">
        <f>IFERROR(VLOOKUP($B78,'VENDOR CONTACT'!$A$2:$N$146,7,FALSE),"")</f>
        <v>trey.ham@hanes.com</v>
      </c>
      <c r="F78" t="str">
        <f>IFERROR(VLOOKUP($B78,'VENDOR CONTACT'!$A$2:$N$146,8,FALSE),"")</f>
        <v>9700 Commerce Parkway</v>
      </c>
      <c r="G78" t="str">
        <f>IFERROR(VLOOKUP($B78,'VENDOR CONTACT'!$A$2:$N$146,9,FALSE),"")</f>
        <v>Lenexa</v>
      </c>
      <c r="H78" t="str">
        <f>IFERROR(VLOOKUP($B78,'VENDOR CONTACT'!$A$2:$N$146,10,FALSE),"")</f>
        <v>KS</v>
      </c>
      <c r="I78" t="str">
        <f>IFERROR(VLOOKUP($B78,'VENDOR CONTACT'!$A$2:$N$146,11,FALSE),"")</f>
        <v>66219</v>
      </c>
      <c r="J78" t="str">
        <f>IFERROR(VLOOKUP($B78,'VENDOR CONTACT'!$A$2:$N$146,12,FALSE),"")</f>
        <v>913-693-3261</v>
      </c>
      <c r="K78" t="str">
        <f>IFERROR(VLOOKUP($B78,'VENDOR CONTACT'!$A$2:$N$146,13,FALSE),"")</f>
        <v>913-693-3939</v>
      </c>
      <c r="L78" t="str">
        <f>IFERROR(VLOOKUP($B78,'VENDOR CONTACT'!$A$2:$N$146,14,FALSE),"")</f>
        <v>www.Gearforsports.com</v>
      </c>
    </row>
    <row r="79" spans="1:12" ht="20">
      <c r="A79" s="11" t="str">
        <f t="shared" si="0"/>
        <v/>
      </c>
      <c r="B79" s="3" t="s">
        <v>107</v>
      </c>
      <c r="C79" t="str">
        <f>IFERROR(VLOOKUP($B79,'VENDOR CONTACT'!$A$2:$N$146,5,FALSE),"")</f>
        <v>Susan</v>
      </c>
      <c r="D79" t="str">
        <f>IFERROR(VLOOKUP($B79,'VENDOR CONTACT'!$A$2:$N$146,6,FALSE),"")</f>
        <v>Kibelstis</v>
      </c>
      <c r="E79" t="str">
        <f>IFERROR(VLOOKUP($B79,'VENDOR CONTACT'!$A$2:$N$146,7,FALSE),"")</f>
        <v>susan.kibelstis@hanes.com</v>
      </c>
      <c r="F79" t="str">
        <f>IFERROR(VLOOKUP($B79,'VENDOR CONTACT'!$A$2:$N$146,8,FALSE),"")</f>
        <v>1000 E Hanes Mill Rd</v>
      </c>
      <c r="G79" t="str">
        <f>IFERROR(VLOOKUP($B79,'VENDOR CONTACT'!$A$2:$N$146,9,FALSE),"")</f>
        <v>Winston Salem</v>
      </c>
      <c r="H79" t="str">
        <f>IFERROR(VLOOKUP($B79,'VENDOR CONTACT'!$A$2:$N$146,10,FALSE),"")</f>
        <v>NC</v>
      </c>
      <c r="I79" t="str">
        <f>IFERROR(VLOOKUP($B79,'VENDOR CONTACT'!$A$2:$N$146,11,FALSE),"")</f>
        <v>27105</v>
      </c>
      <c r="J79" t="str">
        <f>IFERROR(VLOOKUP($B79,'VENDOR CONTACT'!$A$2:$N$146,12,FALSE),"")</f>
        <v>336-519-3761</v>
      </c>
      <c r="K79" t="str">
        <f>IFERROR(VLOOKUP($B79,'VENDOR CONTACT'!$A$2:$N$146,13,FALSE),"")</f>
        <v>864-587-9959</v>
      </c>
      <c r="L79" t="str">
        <f>IFERROR(VLOOKUP($B79,'VENDOR CONTACT'!$A$2:$N$146,14,FALSE),"")</f>
        <v>www.hanesbrands.com</v>
      </c>
    </row>
    <row r="80" spans="1:12" ht="20">
      <c r="A80" s="11" t="str">
        <f t="shared" si="0"/>
        <v/>
      </c>
      <c r="B80" s="3" t="s">
        <v>225</v>
      </c>
      <c r="C80" t="str">
        <f>IFERROR(VLOOKUP($B80,'VENDOR CONTACT'!$A$2:$N$146,5,FALSE),"")</f>
        <v>Christie</v>
      </c>
      <c r="D80" t="str">
        <f>IFERROR(VLOOKUP($B80,'VENDOR CONTACT'!$A$2:$N$146,6,FALSE),"")</f>
        <v>Liberante</v>
      </c>
      <c r="E80" t="str">
        <f>IFERROR(VLOOKUP($B80,'VENDOR CONTACT'!$A$2:$N$146,7,FALSE),"")</f>
        <v>christiel@diplomaframe.com</v>
      </c>
      <c r="F80" t="str">
        <f>IFERROR(VLOOKUP($B80,'VENDOR CONTACT'!$A$2:$N$146,8,FALSE),"")</f>
        <v>594 Pepper Street</v>
      </c>
      <c r="G80" t="str">
        <f>IFERROR(VLOOKUP($B80,'VENDOR CONTACT'!$A$2:$N$146,9,FALSE),"")</f>
        <v>Monroe</v>
      </c>
      <c r="H80" t="str">
        <f>IFERROR(VLOOKUP($B80,'VENDOR CONTACT'!$A$2:$N$146,10,FALSE),"")</f>
        <v>CT</v>
      </c>
      <c r="I80" t="str">
        <f>IFERROR(VLOOKUP($B80,'VENDOR CONTACT'!$A$2:$N$146,11,FALSE),"")</f>
        <v>06468</v>
      </c>
      <c r="J80" t="str">
        <f>IFERROR(VLOOKUP($B80,'VENDOR CONTACT'!$A$2:$N$146,12,FALSE),"")</f>
        <v>877-764-2525</v>
      </c>
      <c r="K80" t="str">
        <f>IFERROR(VLOOKUP($B80,'VENDOR CONTACT'!$A$2:$N$146,13,FALSE),"")</f>
        <v>203-268-2468</v>
      </c>
      <c r="L80" t="str">
        <f>IFERROR(VLOOKUP($B80,'VENDOR CONTACT'!$A$2:$N$146,14,FALSE),"")</f>
        <v>www.Diplomaframe.com</v>
      </c>
    </row>
    <row r="81" spans="1:12" ht="20">
      <c r="A81" s="11" t="str">
        <f t="shared" si="0"/>
        <v/>
      </c>
      <c r="B81" s="3" t="s">
        <v>70</v>
      </c>
      <c r="C81" t="str">
        <f>IFERROR(VLOOKUP($B81,'VENDOR CONTACT'!$A$2:$N$146,5,FALSE),"")</f>
        <v/>
      </c>
      <c r="D81" t="str">
        <f>IFERROR(VLOOKUP($B81,'VENDOR CONTACT'!$A$2:$N$146,6,FALSE),"")</f>
        <v/>
      </c>
      <c r="E81" t="str">
        <f>IFERROR(VLOOKUP($B81,'VENDOR CONTACT'!$A$2:$N$146,7,FALSE),"")</f>
        <v/>
      </c>
      <c r="F81" t="str">
        <f>IFERROR(VLOOKUP($B81,'VENDOR CONTACT'!$A$2:$N$146,8,FALSE),"")</f>
        <v/>
      </c>
      <c r="G81" t="str">
        <f>IFERROR(VLOOKUP($B81,'VENDOR CONTACT'!$A$2:$N$146,9,FALSE),"")</f>
        <v/>
      </c>
      <c r="H81" t="str">
        <f>IFERROR(VLOOKUP($B81,'VENDOR CONTACT'!$A$2:$N$146,10,FALSE),"")</f>
        <v/>
      </c>
      <c r="I81" t="str">
        <f>IFERROR(VLOOKUP($B81,'VENDOR CONTACT'!$A$2:$N$146,11,FALSE),"")</f>
        <v/>
      </c>
      <c r="J81" t="str">
        <f>IFERROR(VLOOKUP($B81,'VENDOR CONTACT'!$A$2:$N$146,12,FALSE),"")</f>
        <v/>
      </c>
      <c r="K81" t="str">
        <f>IFERROR(VLOOKUP($B81,'VENDOR CONTACT'!$A$2:$N$146,13,FALSE),"")</f>
        <v/>
      </c>
      <c r="L81" t="str">
        <f>IFERROR(VLOOKUP($B81,'VENDOR CONTACT'!$A$2:$N$146,14,FALSE),"")</f>
        <v/>
      </c>
    </row>
    <row r="82" spans="1:12" ht="20">
      <c r="A82" s="11" t="str">
        <f t="shared" si="0"/>
        <v/>
      </c>
      <c r="B82" s="3" t="s">
        <v>71</v>
      </c>
      <c r="C82" t="str">
        <f>IFERROR(VLOOKUP($B82,'VENDOR CONTACT'!$A$2:$N$146,5,FALSE),"")</f>
        <v>Sonya</v>
      </c>
      <c r="D82" t="str">
        <f>IFERROR(VLOOKUP($B82,'VENDOR CONTACT'!$A$2:$N$146,6,FALSE),"")</f>
        <v>Holmes</v>
      </c>
      <c r="E82" t="str">
        <f>IFERROR(VLOOKUP($B82,'VENDOR CONTACT'!$A$2:$N$146,7,FALSE),"")</f>
        <v>sholmes@conceptssport.com</v>
      </c>
      <c r="F82" t="str">
        <f>IFERROR(VLOOKUP($B82,'VENDOR CONTACT'!$A$2:$N$146,8,FALSE),"")</f>
        <v>3350 Riverwood Pkwy Ste 850</v>
      </c>
      <c r="G82" t="str">
        <f>IFERROR(VLOOKUP($B82,'VENDOR CONTACT'!$A$2:$N$146,9,FALSE),"")</f>
        <v>Atlanta</v>
      </c>
      <c r="H82" t="str">
        <f>IFERROR(VLOOKUP($B82,'VENDOR CONTACT'!$A$2:$N$146,10,FALSE),"")</f>
        <v>GA</v>
      </c>
      <c r="I82" t="str">
        <f>IFERROR(VLOOKUP($B82,'VENDOR CONTACT'!$A$2:$N$146,11,FALSE),"")</f>
        <v>30339</v>
      </c>
      <c r="J82" t="str">
        <f>IFERROR(VLOOKUP($B82,'VENDOR CONTACT'!$A$2:$N$146,12,FALSE),"")</f>
        <v>770-859-1420</v>
      </c>
      <c r="K82" t="str">
        <f>IFERROR(VLOOKUP($B82,'VENDOR CONTACT'!$A$2:$N$146,13,FALSE),"")</f>
        <v>770-859-1434</v>
      </c>
      <c r="L82" t="str">
        <f>IFERROR(VLOOKUP($B82,'VENDOR CONTACT'!$A$2:$N$146,14,FALSE),"")</f>
        <v>www.CollegeConcepts.com</v>
      </c>
    </row>
    <row r="83" spans="1:12" ht="20">
      <c r="A83" s="11" t="str">
        <f t="shared" si="0"/>
        <v/>
      </c>
      <c r="B83" s="3" t="s">
        <v>72</v>
      </c>
      <c r="C83" t="str">
        <f>IFERROR(VLOOKUP($B83,'VENDOR CONTACT'!$A$2:$N$146,5,FALSE),"")</f>
        <v>Joe</v>
      </c>
      <c r="D83" t="str">
        <f>IFERROR(VLOOKUP($B83,'VENDOR CONTACT'!$A$2:$N$146,6,FALSE),"")</f>
        <v>Franzoi</v>
      </c>
      <c r="E83" t="str">
        <f>IFERROR(VLOOKUP($B83,'VENDOR CONTACT'!$A$2:$N$146,7,FALSE),"")</f>
        <v>joe.franzoi@collegekids.com</v>
      </c>
      <c r="F83" t="str">
        <f>IFERROR(VLOOKUP($B83,'VENDOR CONTACT'!$A$2:$N$146,8,FALSE),"")</f>
        <v>209 Rockwood Lane</v>
      </c>
      <c r="G83" t="str">
        <f>IFERROR(VLOOKUP($B83,'VENDOR CONTACT'!$A$2:$N$146,9,FALSE),"")</f>
        <v>Neenah</v>
      </c>
      <c r="H83" t="str">
        <f>IFERROR(VLOOKUP($B83,'VENDOR CONTACT'!$A$2:$N$146,10,FALSE),"")</f>
        <v>WI</v>
      </c>
      <c r="I83" t="str">
        <f>IFERROR(VLOOKUP($B83,'VENDOR CONTACT'!$A$2:$N$146,11,FALSE),"")</f>
        <v>54956</v>
      </c>
      <c r="J83" t="str">
        <f>IFERROR(VLOOKUP($B83,'VENDOR CONTACT'!$A$2:$N$146,12,FALSE),"")</f>
        <v>920-886-8920</v>
      </c>
      <c r="K83" t="str">
        <f>IFERROR(VLOOKUP($B83,'VENDOR CONTACT'!$A$2:$N$146,13,FALSE),"")</f>
        <v>920-886-8933</v>
      </c>
      <c r="L83" t="str">
        <f>IFERROR(VLOOKUP($B83,'VENDOR CONTACT'!$A$2:$N$146,14,FALSE),"")</f>
        <v>www.Collegekids.com</v>
      </c>
    </row>
    <row r="84" spans="1:12" ht="20">
      <c r="A84" s="11" t="str">
        <f t="shared" si="0"/>
        <v/>
      </c>
      <c r="B84" s="3" t="s">
        <v>234</v>
      </c>
      <c r="C84" t="str">
        <f>IFERROR(VLOOKUP($B84,'VENDOR CONTACT'!$A$2:$N$146,5,FALSE),"")</f>
        <v>Danielle</v>
      </c>
      <c r="D84" t="str">
        <f>IFERROR(VLOOKUP($B84,'VENDOR CONTACT'!$A$2:$N$146,6,FALSE),"")</f>
        <v>Napier</v>
      </c>
      <c r="E84" t="str">
        <f>IFERROR(VLOOKUP($B84,'VENDOR CONTACT'!$A$2:$N$146,7,FALSE),"")</f>
        <v>danielle@collegiatepacific.com</v>
      </c>
      <c r="F84" t="str">
        <f>IFERROR(VLOOKUP($B84,'VENDOR CONTACT'!$A$2:$N$146,8,FALSE),"")</f>
        <v>PO Box 300</v>
      </c>
      <c r="G84" t="str">
        <f>IFERROR(VLOOKUP($B84,'VENDOR CONTACT'!$A$2:$N$146,9,FALSE),"")</f>
        <v>Roanoke</v>
      </c>
      <c r="H84" t="str">
        <f>IFERROR(VLOOKUP($B84,'VENDOR CONTACT'!$A$2:$N$146,10,FALSE),"")</f>
        <v>VA</v>
      </c>
      <c r="I84" t="str">
        <f>IFERROR(VLOOKUP($B84,'VENDOR CONTACT'!$A$2:$N$146,11,FALSE),"")</f>
        <v>24002</v>
      </c>
      <c r="J84" t="str">
        <f>IFERROR(VLOOKUP($B84,'VENDOR CONTACT'!$A$2:$N$146,12,FALSE),"")</f>
        <v>540-981-0281</v>
      </c>
      <c r="K84" t="str">
        <f>IFERROR(VLOOKUP($B84,'VENDOR CONTACT'!$A$2:$N$146,13,FALSE),"")</f>
        <v>540-981-0337</v>
      </c>
      <c r="L84" t="str">
        <f>IFERROR(VLOOKUP($B84,'VENDOR CONTACT'!$A$2:$N$146,14,FALSE),"")</f>
        <v>www.Collegiatepacific.com</v>
      </c>
    </row>
    <row r="85" spans="1:12" ht="20">
      <c r="A85" s="11" t="str">
        <f t="shared" si="0"/>
        <v/>
      </c>
      <c r="B85" s="3" t="s">
        <v>73</v>
      </c>
      <c r="C85" t="str">
        <f>IFERROR(VLOOKUP($B85,'VENDOR CONTACT'!$A$2:$N$146,5,FALSE),"")</f>
        <v>Jake</v>
      </c>
      <c r="D85" t="str">
        <f>IFERROR(VLOOKUP($B85,'VENDOR CONTACT'!$A$2:$N$146,6,FALSE),"")</f>
        <v>Edwards</v>
      </c>
      <c r="E85" t="str">
        <f>IFERROR(VLOOKUP($B85,'VENDOR CONTACT'!$A$2:$N$146,7,FALSE),"")</f>
        <v>jakee@colosseumusa.com</v>
      </c>
      <c r="F85" t="str">
        <f>IFERROR(VLOOKUP($B85,'VENDOR CONTACT'!$A$2:$N$146,8,FALSE),"")</f>
        <v>2400 S Wilmington Ave</v>
      </c>
      <c r="G85" t="str">
        <f>IFERROR(VLOOKUP($B85,'VENDOR CONTACT'!$A$2:$N$146,9,FALSE),"")</f>
        <v>Compton</v>
      </c>
      <c r="H85" t="str">
        <f>IFERROR(VLOOKUP($B85,'VENDOR CONTACT'!$A$2:$N$146,10,FALSE),"")</f>
        <v>CA</v>
      </c>
      <c r="I85" t="str">
        <f>IFERROR(VLOOKUP($B85,'VENDOR CONTACT'!$A$2:$N$146,11,FALSE),"")</f>
        <v>90220-5403</v>
      </c>
      <c r="J85" t="str">
        <f>IFERROR(VLOOKUP($B85,'VENDOR CONTACT'!$A$2:$N$146,12,FALSE),"")</f>
        <v>970-302-9288</v>
      </c>
      <c r="K85" t="str">
        <f>IFERROR(VLOOKUP($B85,'VENDOR CONTACT'!$A$2:$N$146,13,FALSE),"")</f>
        <v>310-667-8353</v>
      </c>
      <c r="L85" t="str">
        <f>IFERROR(VLOOKUP($B85,'VENDOR CONTACT'!$A$2:$N$146,14,FALSE),"")</f>
        <v>www.Colosseumusa.com</v>
      </c>
    </row>
    <row r="86" spans="1:12" ht="20">
      <c r="A86" s="11" t="str">
        <f t="shared" si="0"/>
        <v/>
      </c>
      <c r="B86" s="3" t="s">
        <v>108</v>
      </c>
      <c r="C86" t="str">
        <f>IFERROR(VLOOKUP($B86,'VENDOR CONTACT'!$A$2:$N$146,5,FALSE),"")</f>
        <v>Sarah</v>
      </c>
      <c r="D86" t="str">
        <f>IFERROR(VLOOKUP($B86,'VENDOR CONTACT'!$A$2:$N$146,6,FALSE),"")</f>
        <v>Dice</v>
      </c>
      <c r="E86" t="str">
        <f>IFERROR(VLOOKUP($B86,'VENDOR CONTACT'!$A$2:$N$146,7,FALSE),"")</f>
        <v>sdice@ocsapparel.com</v>
      </c>
      <c r="F86" t="str">
        <f>IFERROR(VLOOKUP($B86,'VENDOR CONTACT'!$A$2:$N$146,8,FALSE),"")</f>
        <v>7007 College Blvd. Suite 200</v>
      </c>
      <c r="G86" t="str">
        <f>IFERROR(VLOOKUP($B86,'VENDOR CONTACT'!$A$2:$N$146,9,FALSE),"")</f>
        <v>Overland Park</v>
      </c>
      <c r="H86" t="str">
        <f>IFERROR(VLOOKUP($B86,'VENDOR CONTACT'!$A$2:$N$146,10,FALSE),"")</f>
        <v>KS</v>
      </c>
      <c r="I86" t="str">
        <f>IFERROR(VLOOKUP($B86,'VENDOR CONTACT'!$A$2:$N$146,11,FALSE),"")</f>
        <v>66211</v>
      </c>
      <c r="J86" t="str">
        <f>IFERROR(VLOOKUP($B86,'VENDOR CONTACT'!$A$2:$N$146,12,FALSE),"")</f>
        <v>866-288-5070</v>
      </c>
      <c r="K86" t="str">
        <f>IFERROR(VLOOKUP($B86,'VENDOR CONTACT'!$A$2:$N$146,13,FALSE),"")</f>
        <v>913-341-7465</v>
      </c>
      <c r="L86" t="str">
        <f>IFERROR(VLOOKUP($B86,'VENDOR CONTACT'!$A$2:$N$146,14,FALSE),"")</f>
        <v>www.Ocsapparel.com</v>
      </c>
    </row>
    <row r="87" spans="1:12" ht="20">
      <c r="A87" s="11" t="str">
        <f t="shared" si="0"/>
        <v/>
      </c>
      <c r="B87" s="3" t="s">
        <v>150</v>
      </c>
      <c r="C87" t="str">
        <f>IFERROR(VLOOKUP($B87,'VENDOR CONTACT'!$A$2:$N$146,5,FALSE),"")</f>
        <v>Scott</v>
      </c>
      <c r="D87" t="str">
        <f>IFERROR(VLOOKUP($B87,'VENDOR CONTACT'!$A$2:$N$146,6,FALSE),"")</f>
        <v>Gray</v>
      </c>
      <c r="E87" t="str">
        <f>IFERROR(VLOOKUP($B87,'VENDOR CONTACT'!$A$2:$N$146,7,FALSE),"")</f>
        <v>scott@creativeapparelconcepts.com</v>
      </c>
      <c r="F87" t="str">
        <f>IFERROR(VLOOKUP($B87,'VENDOR CONTACT'!$A$2:$N$146,8,FALSE),"")</f>
        <v>10050 89th Ave N</v>
      </c>
      <c r="G87" t="str">
        <f>IFERROR(VLOOKUP($B87,'VENDOR CONTACT'!$A$2:$N$146,9,FALSE),"")</f>
        <v>Maple Grove</v>
      </c>
      <c r="H87" t="str">
        <f>IFERROR(VLOOKUP($B87,'VENDOR CONTACT'!$A$2:$N$146,10,FALSE),"")</f>
        <v>MN</v>
      </c>
      <c r="I87" t="str">
        <f>IFERROR(VLOOKUP($B87,'VENDOR CONTACT'!$A$2:$N$146,11,FALSE),"")</f>
        <v>55369</v>
      </c>
      <c r="J87" t="str">
        <f>IFERROR(VLOOKUP($B87,'VENDOR CONTACT'!$A$2:$N$146,12,FALSE),"")</f>
        <v>612-843-1845</v>
      </c>
      <c r="K87" t="str">
        <f>IFERROR(VLOOKUP($B87,'VENDOR CONTACT'!$A$2:$N$146,13,FALSE),"")</f>
        <v>612-843-1850</v>
      </c>
      <c r="L87" t="str">
        <f>IFERROR(VLOOKUP($B87,'VENDOR CONTACT'!$A$2:$N$146,14,FALSE),"")</f>
        <v>www.Creativeapparelconcepts.com</v>
      </c>
    </row>
    <row r="88" spans="1:12" ht="20">
      <c r="A88" s="11" t="str">
        <f t="shared" si="0"/>
        <v/>
      </c>
      <c r="B88" s="3" t="s">
        <v>74</v>
      </c>
      <c r="C88" t="str">
        <f>IFERROR(VLOOKUP($B88,'VENDOR CONTACT'!$A$2:$N$146,5,FALSE),"")</f>
        <v>Bailey</v>
      </c>
      <c r="D88" t="str">
        <f>IFERROR(VLOOKUP($B88,'VENDOR CONTACT'!$A$2:$N$146,6,FALSE),"")</f>
        <v>Rockwell</v>
      </c>
      <c r="E88" t="str">
        <f>IFERROR(VLOOKUP($B88,'VENDOR CONTACT'!$A$2:$N$146,7,FALSE),"")</f>
        <v>licensing@customink.com</v>
      </c>
      <c r="F88" t="str">
        <f>IFERROR(VLOOKUP($B88,'VENDOR CONTACT'!$A$2:$N$146,8,FALSE),"")</f>
        <v>2910 District Ave
Ste. 3</v>
      </c>
      <c r="G88" t="str">
        <f>IFERROR(VLOOKUP($B88,'VENDOR CONTACT'!$A$2:$N$146,9,FALSE),"")</f>
        <v>Fairfax</v>
      </c>
      <c r="H88" t="str">
        <f>IFERROR(VLOOKUP($B88,'VENDOR CONTACT'!$A$2:$N$146,10,FALSE),"")</f>
        <v>VA</v>
      </c>
      <c r="I88" t="str">
        <f>IFERROR(VLOOKUP($B88,'VENDOR CONTACT'!$A$2:$N$146,11,FALSE),"")</f>
        <v>22031</v>
      </c>
      <c r="J88" t="str">
        <f>IFERROR(VLOOKUP($B88,'VENDOR CONTACT'!$A$2:$N$146,12,FALSE),"")</f>
        <v>703-891-2270</v>
      </c>
      <c r="K88" t="str">
        <f>IFERROR(VLOOKUP($B88,'VENDOR CONTACT'!$A$2:$N$146,13,FALSE),"")</f>
        <v>703-852-2730</v>
      </c>
      <c r="L88" t="str">
        <f>IFERROR(VLOOKUP($B88,'VENDOR CONTACT'!$A$2:$N$146,14,FALSE),"")</f>
        <v>www.Customink.com</v>
      </c>
    </row>
    <row r="89" spans="1:12" ht="20">
      <c r="A89" s="11" t="str">
        <f t="shared" si="0"/>
        <v/>
      </c>
      <c r="B89" s="3" t="s">
        <v>109</v>
      </c>
      <c r="C89" t="str">
        <f>IFERROR(VLOOKUP($B89,'VENDOR CONTACT'!$A$2:$N$146,5,FALSE),"")</f>
        <v>Erika</v>
      </c>
      <c r="D89" t="str">
        <f>IFERROR(VLOOKUP($B89,'VENDOR CONTACT'!$A$2:$N$146,6,FALSE),"")</f>
        <v>Dahring</v>
      </c>
      <c r="E89" t="str">
        <f>IFERROR(VLOOKUP($B89,'VENDOR CONTACT'!$A$2:$N$146,7,FALSE),"")</f>
        <v>Erika.Dahring@cutterbuck.com</v>
      </c>
      <c r="F89" t="str">
        <f>IFERROR(VLOOKUP($B89,'VENDOR CONTACT'!$A$2:$N$146,8,FALSE),"")</f>
        <v>101 Elliott Ave W Ste 100</v>
      </c>
      <c r="G89" t="str">
        <f>IFERROR(VLOOKUP($B89,'VENDOR CONTACT'!$A$2:$N$146,9,FALSE),"")</f>
        <v>Seattle</v>
      </c>
      <c r="H89" t="str">
        <f>IFERROR(VLOOKUP($B89,'VENDOR CONTACT'!$A$2:$N$146,10,FALSE),"")</f>
        <v>WA</v>
      </c>
      <c r="I89" t="str">
        <f>IFERROR(VLOOKUP($B89,'VENDOR CONTACT'!$A$2:$N$146,11,FALSE),"")</f>
        <v>98119</v>
      </c>
      <c r="J89" t="str">
        <f>IFERROR(VLOOKUP($B89,'VENDOR CONTACT'!$A$2:$N$146,12,FALSE),"")</f>
        <v>206-622-4191</v>
      </c>
      <c r="K89" t="str">
        <f>IFERROR(VLOOKUP($B89,'VENDOR CONTACT'!$A$2:$N$146,13,FALSE),"")</f>
        <v>206-448-0589</v>
      </c>
      <c r="L89" t="str">
        <f>IFERROR(VLOOKUP($B89,'VENDOR CONTACT'!$A$2:$N$146,14,FALSE),"")</f>
        <v>www.Cutterbuck.com</v>
      </c>
    </row>
    <row r="90" spans="1:12" ht="20">
      <c r="A90" s="11" t="str">
        <f t="shared" si="0"/>
        <v/>
      </c>
      <c r="B90" s="3" t="s">
        <v>75</v>
      </c>
      <c r="C90" t="str">
        <f>IFERROR(VLOOKUP($B90,'VENDOR CONTACT'!$A$2:$N$146,5,FALSE),"")</f>
        <v>Michael</v>
      </c>
      <c r="D90" t="str">
        <f>IFERROR(VLOOKUP($B90,'VENDOR CONTACT'!$A$2:$N$146,6,FALSE),"")</f>
        <v>Emory</v>
      </c>
      <c r="E90" t="str">
        <f>IFERROR(VLOOKUP($B90,'VENDOR CONTACT'!$A$2:$N$146,7,FALSE),"")</f>
        <v>michael@emorygroup.com</v>
      </c>
      <c r="F90" t="str">
        <f>IFERROR(VLOOKUP($B90,'VENDOR CONTACT'!$A$2:$N$146,8,FALSE),"")</f>
        <v>115-D Southport Road</v>
      </c>
      <c r="G90" t="str">
        <f>IFERROR(VLOOKUP($B90,'VENDOR CONTACT'!$A$2:$N$146,9,FALSE),"")</f>
        <v>Spartanburg</v>
      </c>
      <c r="H90" t="str">
        <f>IFERROR(VLOOKUP($B90,'VENDOR CONTACT'!$A$2:$N$146,10,FALSE),"")</f>
        <v>SC</v>
      </c>
      <c r="I90" t="str">
        <f>IFERROR(VLOOKUP($B90,'VENDOR CONTACT'!$A$2:$N$146,11,FALSE),"")</f>
        <v>29306</v>
      </c>
      <c r="J90" t="str">
        <f>IFERROR(VLOOKUP($B90,'VENDOR CONTACT'!$A$2:$N$146,12,FALSE),"")</f>
        <v>864-595-3771</v>
      </c>
      <c r="K90" t="str">
        <f>IFERROR(VLOOKUP($B90,'VENDOR CONTACT'!$A$2:$N$146,13,FALSE),"")</f>
        <v>864-752-1142</v>
      </c>
      <c r="L90" t="str">
        <f>IFERROR(VLOOKUP($B90,'VENDOR CONTACT'!$A$2:$N$146,14,FALSE),"")</f>
        <v>www.geneologie.com</v>
      </c>
    </row>
    <row r="91" spans="1:12" ht="20">
      <c r="A91" s="11" t="str">
        <f t="shared" si="0"/>
        <v/>
      </c>
      <c r="B91" s="3" t="s">
        <v>139</v>
      </c>
      <c r="C91" t="str">
        <f>IFERROR(VLOOKUP($B91,'VENDOR CONTACT'!$A$2:$N$146,5,FALSE),"")</f>
        <v>Steve</v>
      </c>
      <c r="D91" t="str">
        <f>IFERROR(VLOOKUP($B91,'VENDOR CONTACT'!$A$2:$N$146,6,FALSE),"")</f>
        <v>DuMars</v>
      </c>
      <c r="E91" t="str">
        <f>IFERROR(VLOOKUP($B91,'VENDOR CONTACT'!$A$2:$N$146,7,FALSE),"")</f>
        <v>explosionstephen@gmail.com</v>
      </c>
      <c r="F91" t="str">
        <f>IFERROR(VLOOKUP($B91,'VENDOR CONTACT'!$A$2:$N$146,8,FALSE),"")</f>
        <v>4802 S. 35th Street</v>
      </c>
      <c r="G91" t="str">
        <f>IFERROR(VLOOKUP($B91,'VENDOR CONTACT'!$A$2:$N$146,9,FALSE),"")</f>
        <v>Phoenix</v>
      </c>
      <c r="H91" t="str">
        <f>IFERROR(VLOOKUP($B91,'VENDOR CONTACT'!$A$2:$N$146,10,FALSE),"")</f>
        <v>AZ</v>
      </c>
      <c r="I91" t="str">
        <f>IFERROR(VLOOKUP($B91,'VENDOR CONTACT'!$A$2:$N$146,11,FALSE),"")</f>
        <v>85040</v>
      </c>
      <c r="J91" t="str">
        <f>IFERROR(VLOOKUP($B91,'VENDOR CONTACT'!$A$2:$N$146,12,FALSE),"")</f>
        <v>602-276-4312</v>
      </c>
      <c r="K91" t="str">
        <f>IFERROR(VLOOKUP($B91,'VENDOR CONTACT'!$A$2:$N$146,13,FALSE),"")</f>
        <v>602-276-4315</v>
      </c>
      <c r="L91" t="str">
        <f>IFERROR(VLOOKUP($B91,'VENDOR CONTACT'!$A$2:$N$146,14,FALSE),"")</f>
        <v>www.Explosionsportswear.com</v>
      </c>
    </row>
    <row r="92" spans="1:12" ht="20">
      <c r="A92" s="11" t="str">
        <f t="shared" si="0"/>
        <v/>
      </c>
      <c r="B92" s="3" t="s">
        <v>110</v>
      </c>
      <c r="C92" t="str">
        <f>IFERROR(VLOOKUP($B92,'VENDOR CONTACT'!$A$2:$N$146,5,FALSE),"")</f>
        <v>Lindsey</v>
      </c>
      <c r="D92" t="str">
        <f>IFERROR(VLOOKUP($B92,'VENDOR CONTACT'!$A$2:$N$146,6,FALSE),"")</f>
        <v>Robinson</v>
      </c>
      <c r="E92" t="str">
        <f>IFERROR(VLOOKUP($B92,'VENDOR CONTACT'!$A$2:$N$146,7,FALSE),"")</f>
        <v>lrobinson@follett.com</v>
      </c>
      <c r="F92" t="str">
        <f>IFERROR(VLOOKUP($B92,'VENDOR CONTACT'!$A$2:$N$146,8,FALSE),"")</f>
        <v>30300 Agoura Rd. B210</v>
      </c>
      <c r="G92" t="str">
        <f>IFERROR(VLOOKUP($B92,'VENDOR CONTACT'!$A$2:$N$146,9,FALSE),"")</f>
        <v>Agoura Hills</v>
      </c>
      <c r="H92" t="str">
        <f>IFERROR(VLOOKUP($B92,'VENDOR CONTACT'!$A$2:$N$146,10,FALSE),"")</f>
        <v>CA</v>
      </c>
      <c r="I92" t="str">
        <f>IFERROR(VLOOKUP($B92,'VENDOR CONTACT'!$A$2:$N$146,11,FALSE),"")</f>
        <v>91301</v>
      </c>
      <c r="J92" t="str">
        <f>IFERROR(VLOOKUP($B92,'VENDOR CONTACT'!$A$2:$N$146,12,FALSE),"")</f>
        <v>310-738-0892</v>
      </c>
      <c r="K92" t="str">
        <f>IFERROR(VLOOKUP($B92,'VENDOR CONTACT'!$A$2:$N$146,13,FALSE),"")</f>
        <v>n/a</v>
      </c>
      <c r="L92" t="str">
        <f>IFERROR(VLOOKUP($B92,'VENDOR CONTACT'!$A$2:$N$146,14,FALSE),"")</f>
        <v>www.Follett.com</v>
      </c>
    </row>
    <row r="93" spans="1:12" ht="20">
      <c r="A93" s="11" t="str">
        <f t="shared" si="0"/>
        <v/>
      </c>
      <c r="B93" s="3" t="s">
        <v>111</v>
      </c>
      <c r="C93" t="str">
        <f>IFERROR(VLOOKUP($B93,'VENDOR CONTACT'!$A$2:$N$146,5,FALSE),"")</f>
        <v>Suzanne</v>
      </c>
      <c r="D93" t="str">
        <f>IFERROR(VLOOKUP($B93,'VENDOR CONTACT'!$A$2:$N$146,6,FALSE),"")</f>
        <v>Balog</v>
      </c>
      <c r="E93" t="str">
        <f>IFERROR(VLOOKUP($B93,'VENDOR CONTACT'!$A$2:$N$146,7,FALSE),"")</f>
        <v>sbalog@fanatics.com</v>
      </c>
      <c r="F93" t="str">
        <f>IFERROR(VLOOKUP($B93,'VENDOR CONTACT'!$A$2:$N$146,8,FALSE),"")</f>
        <v>8100 Nations Parkway</v>
      </c>
      <c r="G93" t="str">
        <f>IFERROR(VLOOKUP($B93,'VENDOR CONTACT'!$A$2:$N$146,9,FALSE),"")</f>
        <v>Jacksonville</v>
      </c>
      <c r="H93" t="str">
        <f>IFERROR(VLOOKUP($B93,'VENDOR CONTACT'!$A$2:$N$146,10,FALSE),"")</f>
        <v>FL</v>
      </c>
      <c r="I93" t="str">
        <f>IFERROR(VLOOKUP($B93,'VENDOR CONTACT'!$A$2:$N$146,11,FALSE),"")</f>
        <v>32256</v>
      </c>
      <c r="J93" t="str">
        <f>IFERROR(VLOOKUP($B93,'VENDOR CONTACT'!$A$2:$N$146,12,FALSE),"")</f>
        <v>904-271-4621</v>
      </c>
      <c r="K93" t="str">
        <f>IFERROR(VLOOKUP($B93,'VENDOR CONTACT'!$A$2:$N$146,13,FALSE),"")</f>
        <v>n/a</v>
      </c>
      <c r="L93" t="str">
        <f>IFERROR(VLOOKUP($B93,'VENDOR CONTACT'!$A$2:$N$146,14,FALSE),"")</f>
        <v>www.fanatics.com</v>
      </c>
    </row>
    <row r="94" spans="1:12" ht="20">
      <c r="A94" s="11" t="str">
        <f t="shared" si="0"/>
        <v/>
      </c>
      <c r="B94" s="3" t="s">
        <v>76</v>
      </c>
      <c r="C94" t="str">
        <f>IFERROR(VLOOKUP($B94,'VENDOR CONTACT'!$A$2:$N$146,5,FALSE),"")</f>
        <v>Ken</v>
      </c>
      <c r="D94" t="str">
        <f>IFERROR(VLOOKUP($B94,'VENDOR CONTACT'!$A$2:$N$146,6,FALSE),"")</f>
        <v>Gershman</v>
      </c>
      <c r="E94" t="str">
        <f>IFERROR(VLOOKUP($B94,'VENDOR CONTACT'!$A$2:$N$146,7,FALSE),"")</f>
        <v>ken@fingerprintpromos.com</v>
      </c>
      <c r="F94" t="str">
        <f>IFERROR(VLOOKUP($B94,'VENDOR CONTACT'!$A$2:$N$146,8,FALSE),"")</f>
        <v>1327 Ocean Ave, Suite E</v>
      </c>
      <c r="G94" t="str">
        <f>IFERROR(VLOOKUP($B94,'VENDOR CONTACT'!$A$2:$N$146,9,FALSE),"")</f>
        <v>Santa Monica</v>
      </c>
      <c r="H94" t="str">
        <f>IFERROR(VLOOKUP($B94,'VENDOR CONTACT'!$A$2:$N$146,10,FALSE),"")</f>
        <v>CA</v>
      </c>
      <c r="I94" t="str">
        <f>IFERROR(VLOOKUP($B94,'VENDOR CONTACT'!$A$2:$N$146,11,FALSE),"")</f>
        <v>96825</v>
      </c>
      <c r="J94" t="str">
        <f>IFERROR(VLOOKUP($B94,'VENDOR CONTACT'!$A$2:$N$146,12,FALSE),"")</f>
        <v>310-899-9539</v>
      </c>
      <c r="K94" t="str">
        <f>IFERROR(VLOOKUP($B94,'VENDOR CONTACT'!$A$2:$N$146,13,FALSE),"")</f>
        <v>310-496-0693</v>
      </c>
      <c r="L94" t="str">
        <f>IFERROR(VLOOKUP($B94,'VENDOR CONTACT'!$A$2:$N$146,14,FALSE),"")</f>
        <v>www.Fingerprintpromos.com</v>
      </c>
    </row>
    <row r="95" spans="1:12" ht="20">
      <c r="A95" s="11" t="str">
        <f t="shared" si="0"/>
        <v>*</v>
      </c>
      <c r="B95" s="3" t="s">
        <v>233</v>
      </c>
      <c r="C95" t="str">
        <f>IFERROR(VLOOKUP($B95,'VENDOR CONTACT'!$A$2:$N$146,5,FALSE),"")</f>
        <v>Charles</v>
      </c>
      <c r="D95" t="str">
        <f>IFERROR(VLOOKUP($B95,'VENDOR CONTACT'!$A$2:$N$146,6,FALSE),"")</f>
        <v>Ward</v>
      </c>
      <c r="E95" t="str">
        <f>IFERROR(VLOOKUP($B95,'VENDOR CONTACT'!$A$2:$N$146,7,FALSE),"")</f>
        <v>orders@flagstampandengraving.com</v>
      </c>
      <c r="F95" t="str">
        <f>IFERROR(VLOOKUP($B95,'VENDOR CONTACT'!$A$2:$N$146,8,FALSE),"")</f>
        <v>2534 E. 7th Avenue</v>
      </c>
      <c r="G95" t="str">
        <f>IFERROR(VLOOKUP($B95,'VENDOR CONTACT'!$A$2:$N$146,9,FALSE),"")</f>
        <v>Flagstaff</v>
      </c>
      <c r="H95" t="str">
        <f>IFERROR(VLOOKUP($B95,'VENDOR CONTACT'!$A$2:$N$146,10,FALSE),"")</f>
        <v>AZ</v>
      </c>
      <c r="I95" t="str">
        <f>IFERROR(VLOOKUP($B95,'VENDOR CONTACT'!$A$2:$N$146,11,FALSE),"")</f>
        <v>86004</v>
      </c>
      <c r="J95" t="str">
        <f>IFERROR(VLOOKUP($B95,'VENDOR CONTACT'!$A$2:$N$146,12,FALSE),"")</f>
        <v>928-526-2053</v>
      </c>
      <c r="K95" t="str">
        <f>IFERROR(VLOOKUP($B95,'VENDOR CONTACT'!$A$2:$N$146,13,FALSE),"")</f>
        <v>928-522-8852</v>
      </c>
      <c r="L95" t="str">
        <f>IFERROR(VLOOKUP($B95,'VENDOR CONTACT'!$A$2:$N$146,14,FALSE),"")</f>
        <v>www.Flagstampandengraving.com</v>
      </c>
    </row>
    <row r="96" spans="1:12" ht="20">
      <c r="A96" s="11" t="str">
        <f t="shared" si="0"/>
        <v>*</v>
      </c>
      <c r="B96" s="3" t="s">
        <v>77</v>
      </c>
      <c r="C96" t="str">
        <f>IFERROR(VLOOKUP($B96,'VENDOR CONTACT'!$A$2:$N$146,5,FALSE),"")</f>
        <v>Rudy</v>
      </c>
      <c r="D96" t="str">
        <f>IFERROR(VLOOKUP($B96,'VENDOR CONTACT'!$A$2:$N$146,6,FALSE),"")</f>
        <v>Galaviz</v>
      </c>
      <c r="E96" t="str">
        <f>IFERROR(VLOOKUP($B96,'VENDOR CONTACT'!$A$2:$N$146,7,FALSE),"")</f>
        <v>info@flagt.com</v>
      </c>
      <c r="F96" t="str">
        <f>IFERROR(VLOOKUP($B96,'VENDOR CONTACT'!$A$2:$N$146,8,FALSE),"")</f>
        <v>16 S. Mikes Pike</v>
      </c>
      <c r="G96" t="str">
        <f>IFERROR(VLOOKUP($B96,'VENDOR CONTACT'!$A$2:$N$146,9,FALSE),"")</f>
        <v>Flagstaff</v>
      </c>
      <c r="H96" t="str">
        <f>IFERROR(VLOOKUP($B96,'VENDOR CONTACT'!$A$2:$N$146,10,FALSE),"")</f>
        <v>AZ</v>
      </c>
      <c r="I96" t="str">
        <f>IFERROR(VLOOKUP($B96,'VENDOR CONTACT'!$A$2:$N$146,11,FALSE),"")</f>
        <v>86001</v>
      </c>
      <c r="J96" t="str">
        <f>IFERROR(VLOOKUP($B96,'VENDOR CONTACT'!$A$2:$N$146,12,FALSE),"")</f>
        <v>928-226-9800</v>
      </c>
      <c r="K96" t="str">
        <f>IFERROR(VLOOKUP($B96,'VENDOR CONTACT'!$A$2:$N$146,13,FALSE),"")</f>
        <v>928-226-9853</v>
      </c>
      <c r="L96" t="str">
        <f>IFERROR(VLOOKUP($B96,'VENDOR CONTACT'!$A$2:$N$146,14,FALSE),"")</f>
        <v>n/a</v>
      </c>
    </row>
    <row r="97" spans="1:12" ht="20">
      <c r="A97" s="11" t="str">
        <f t="shared" si="0"/>
        <v/>
      </c>
      <c r="B97" s="3" t="s">
        <v>141</v>
      </c>
      <c r="C97" t="str">
        <f>IFERROR(VLOOKUP($B97,'VENDOR CONTACT'!$A$2:$N$146,5,FALSE),"")</f>
        <v>Kelly</v>
      </c>
      <c r="D97" t="str">
        <f>IFERROR(VLOOKUP($B97,'VENDOR CONTACT'!$A$2:$N$146,6,FALSE),"")</f>
        <v>Baugh</v>
      </c>
      <c r="E97" t="str">
        <f>IFERROR(VLOOKUP($B97,'VENDOR CONTACT'!$A$2:$N$146,7,FALSE),"")</f>
        <v>royalties@fbforiginals.com</v>
      </c>
      <c r="F97" t="str">
        <f>IFERROR(VLOOKUP($B97,'VENDOR CONTACT'!$A$2:$N$146,8,FALSE),"")</f>
        <v>1996 Newtown Pike</v>
      </c>
      <c r="G97" t="str">
        <f>IFERROR(VLOOKUP($B97,'VENDOR CONTACT'!$A$2:$N$146,9,FALSE),"")</f>
        <v>Georgetown</v>
      </c>
      <c r="H97" t="str">
        <f>IFERROR(VLOOKUP($B97,'VENDOR CONTACT'!$A$2:$N$146,10,FALSE),"")</f>
        <v>KY</v>
      </c>
      <c r="I97" t="str">
        <f>IFERROR(VLOOKUP($B97,'VENDOR CONTACT'!$A$2:$N$146,11,FALSE),"")</f>
        <v>40324</v>
      </c>
      <c r="J97" t="str">
        <f>IFERROR(VLOOKUP($B97,'VENDOR CONTACT'!$A$2:$N$146,12,FALSE),"")</f>
        <v>765-349-7474</v>
      </c>
      <c r="K97" t="str">
        <f>IFERROR(VLOOKUP($B97,'VENDOR CONTACT'!$A$2:$N$146,13,FALSE),"")</f>
        <v>765-349-7470</v>
      </c>
      <c r="L97" t="str">
        <f>IFERROR(VLOOKUP($B97,'VENDOR CONTACT'!$A$2:$N$146,14,FALSE),"")</f>
        <v>www.fbforiginals.com</v>
      </c>
    </row>
    <row r="98" spans="1:12" ht="20">
      <c r="A98" s="11" t="str">
        <f t="shared" si="0"/>
        <v/>
      </c>
      <c r="B98" s="3" t="s">
        <v>230</v>
      </c>
      <c r="C98" t="str">
        <f>IFERROR(VLOOKUP($B98,'VENDOR CONTACT'!$A$2:$N$146,5,FALSE),"")</f>
        <v>Ashley</v>
      </c>
      <c r="D98" t="str">
        <f>IFERROR(VLOOKUP($B98,'VENDOR CONTACT'!$A$2:$N$146,6,FALSE),"")</f>
        <v>Webb</v>
      </c>
      <c r="E98" t="str">
        <f>IFERROR(VLOOKUP($B98,'VENDOR CONTACT'!$A$2:$N$146,7,FALSE),"")</f>
        <v>awebb@vulcanpackaging.com</v>
      </c>
      <c r="F98" t="str">
        <f>IFERROR(VLOOKUP($B98,'VENDOR CONTACT'!$A$2:$N$146,8,FALSE),"")</f>
        <v>PO Box 29</v>
      </c>
      <c r="G98" t="str">
        <f>IFERROR(VLOOKUP($B98,'VENDOR CONTACT'!$A$2:$N$146,9,FALSE),"")</f>
        <v>Vincent</v>
      </c>
      <c r="H98" t="str">
        <f>IFERROR(VLOOKUP($B98,'VENDOR CONTACT'!$A$2:$N$146,10,FALSE),"")</f>
        <v>AL</v>
      </c>
      <c r="I98" t="str">
        <f>IFERROR(VLOOKUP($B98,'VENDOR CONTACT'!$A$2:$N$146,11,FALSE),"")</f>
        <v>35178</v>
      </c>
      <c r="J98" t="str">
        <f>IFERROR(VLOOKUP($B98,'VENDOR CONTACT'!$A$2:$N$146,12,FALSE),"")</f>
        <v>205-672-2241</v>
      </c>
      <c r="K98" t="str">
        <f>IFERROR(VLOOKUP($B98,'VENDOR CONTACT'!$A$2:$N$146,13,FALSE),"")</f>
        <v>800-634-1532</v>
      </c>
      <c r="L98" t="str">
        <f>IFERROR(VLOOKUP($B98,'VENDOR CONTACT'!$A$2:$N$146,14,FALSE),"")</f>
        <v>www.Fourpoint.com</v>
      </c>
    </row>
    <row r="99" spans="1:12" ht="20">
      <c r="A99" s="11" t="str">
        <f t="shared" si="0"/>
        <v/>
      </c>
      <c r="B99" s="3" t="s">
        <v>152</v>
      </c>
      <c r="C99" t="str">
        <f>IFERROR(VLOOKUP($B99,'VENDOR CONTACT'!$A$2:$N$146,5,FALSE),"")</f>
        <v>Kurt</v>
      </c>
      <c r="D99" t="str">
        <f>IFERROR(VLOOKUP($B99,'VENDOR CONTACT'!$A$2:$N$146,6,FALSE),"")</f>
        <v>Feddersen</v>
      </c>
      <c r="E99" t="str">
        <f>IFERROR(VLOOKUP($B99,'VENDOR CONTACT'!$A$2:$N$146,7,FALSE),"")</f>
        <v>gclicensing@gmail.com</v>
      </c>
      <c r="F99" t="str">
        <f>IFERROR(VLOOKUP($B99,'VENDOR CONTACT'!$A$2:$N$146,8,FALSE),"")</f>
        <v>8620 S. Peoria Ave</v>
      </c>
      <c r="G99" t="str">
        <f>IFERROR(VLOOKUP($B99,'VENDOR CONTACT'!$A$2:$N$146,9,FALSE),"")</f>
        <v>Tulsa</v>
      </c>
      <c r="H99" t="str">
        <f>IFERROR(VLOOKUP($B99,'VENDOR CONTACT'!$A$2:$N$146,10,FALSE),"")</f>
        <v>OK</v>
      </c>
      <c r="I99" t="str">
        <f>IFERROR(VLOOKUP($B99,'VENDOR CONTACT'!$A$2:$N$146,11,FALSE),"")</f>
        <v>74132</v>
      </c>
      <c r="J99" t="str">
        <f>IFERROR(VLOOKUP($B99,'VENDOR CONTACT'!$A$2:$N$146,12,FALSE),"")</f>
        <v>855-343-6100</v>
      </c>
      <c r="K99" t="str">
        <f>IFERROR(VLOOKUP($B99,'VENDOR CONTACT'!$A$2:$N$146,13,FALSE),"")</f>
        <v>918-516-0616</v>
      </c>
      <c r="L99" t="str">
        <f>IFERROR(VLOOKUP($B99,'VENDOR CONTACT'!$A$2:$N$146,14,FALSE),"")</f>
        <v>www.Gameday-couture.com</v>
      </c>
    </row>
    <row r="100" spans="1:12" ht="20">
      <c r="A100" s="11" t="str">
        <f t="shared" si="0"/>
        <v/>
      </c>
      <c r="B100" s="3" t="s">
        <v>209</v>
      </c>
      <c r="C100" t="str">
        <f>IFERROR(VLOOKUP($B100,'VENDOR CONTACT'!$A$2:$N$146,5,FALSE),"")</f>
        <v>Clark</v>
      </c>
      <c r="D100" t="str">
        <f>IFERROR(VLOOKUP($B100,'VENDOR CONTACT'!$A$2:$N$146,6,FALSE),"")</f>
        <v>Werner</v>
      </c>
      <c r="E100" t="str">
        <f>IFERROR(VLOOKUP($B100,'VENDOR CONTACT'!$A$2:$N$146,7,FALSE),"")</f>
        <v>clark@gametimesidekicks.com</v>
      </c>
      <c r="F100" t="str">
        <f>IFERROR(VLOOKUP($B100,'VENDOR CONTACT'!$A$2:$N$146,8,FALSE),"")</f>
        <v>2339 W Beaver Creek Rd</v>
      </c>
      <c r="G100" t="str">
        <f>IFERROR(VLOOKUP($B100,'VENDOR CONTACT'!$A$2:$N$146,9,FALSE),"")</f>
        <v>Powell</v>
      </c>
      <c r="H100" t="str">
        <f>IFERROR(VLOOKUP($B100,'VENDOR CONTACT'!$A$2:$N$146,10,FALSE),"")</f>
        <v>TN</v>
      </c>
      <c r="I100" t="str">
        <f>IFERROR(VLOOKUP($B100,'VENDOR CONTACT'!$A$2:$N$146,11,FALSE),"")</f>
        <v>37849</v>
      </c>
      <c r="J100" t="str">
        <f>IFERROR(VLOOKUP($B100,'VENDOR CONTACT'!$A$2:$N$146,12,FALSE),"")</f>
        <v>865-947-2877</v>
      </c>
      <c r="K100" t="str">
        <f>IFERROR(VLOOKUP($B100,'VENDOR CONTACT'!$A$2:$N$146,13,FALSE),"")</f>
        <v>865-938-6827</v>
      </c>
      <c r="L100" t="str">
        <f>IFERROR(VLOOKUP($B100,'VENDOR CONTACT'!$A$2:$N$146,14,FALSE),"")</f>
        <v>https://www.gametimesidekicks.com</v>
      </c>
    </row>
    <row r="101" spans="1:12" ht="20">
      <c r="A101" s="11" t="str">
        <f t="shared" si="0"/>
        <v/>
      </c>
      <c r="B101" s="3" t="s">
        <v>78</v>
      </c>
      <c r="C101" t="str">
        <f>IFERROR(VLOOKUP($B101,'VENDOR CONTACT'!$A$2:$N$146,5,FALSE),"")</f>
        <v>Juli</v>
      </c>
      <c r="D101" t="str">
        <f>IFERROR(VLOOKUP($B101,'VENDOR CONTACT'!$A$2:$N$146,6,FALSE),"")</f>
        <v>Messenger</v>
      </c>
      <c r="E101" t="str">
        <f>IFERROR(VLOOKUP($B101,'VENDOR CONTACT'!$A$2:$N$146,7,FALSE),"")</f>
        <v>jmessenger@garbinc.com</v>
      </c>
      <c r="F101" t="str">
        <f>IFERROR(VLOOKUP($B101,'VENDOR CONTACT'!$A$2:$N$146,8,FALSE),"")</f>
        <v>730 South Jason St. Unit # 34</v>
      </c>
      <c r="G101" t="str">
        <f>IFERROR(VLOOKUP($B101,'VENDOR CONTACT'!$A$2:$N$146,9,FALSE),"")</f>
        <v>Denver</v>
      </c>
      <c r="H101" t="str">
        <f>IFERROR(VLOOKUP($B101,'VENDOR CONTACT'!$A$2:$N$146,10,FALSE),"")</f>
        <v>CO</v>
      </c>
      <c r="I101" t="str">
        <f>IFERROR(VLOOKUP($B101,'VENDOR CONTACT'!$A$2:$N$146,11,FALSE),"")</f>
        <v>80223</v>
      </c>
      <c r="J101" t="str">
        <f>IFERROR(VLOOKUP($B101,'VENDOR CONTACT'!$A$2:$N$146,12,FALSE),"")</f>
        <v>303-674-3139</v>
      </c>
      <c r="K101" t="str">
        <f>IFERROR(VLOOKUP($B101,'VENDOR CONTACT'!$A$2:$N$146,13,FALSE),"")</f>
        <v>303-679-0272</v>
      </c>
      <c r="L101" t="str">
        <f>IFERROR(VLOOKUP($B101,'VENDOR CONTACT'!$A$2:$N$146,14,FALSE),"")</f>
        <v>www.Garbinc.com</v>
      </c>
    </row>
    <row r="102" spans="1:12" ht="20">
      <c r="A102" s="11" t="str">
        <f t="shared" si="0"/>
        <v/>
      </c>
      <c r="B102" s="3" t="s">
        <v>113</v>
      </c>
      <c r="C102" t="str">
        <f>IFERROR(VLOOKUP($B102,'VENDOR CONTACT'!$A$2:$N$146,5,FALSE),"")</f>
        <v>Trey</v>
      </c>
      <c r="D102" t="str">
        <f>IFERROR(VLOOKUP($B102,'VENDOR CONTACT'!$A$2:$N$146,6,FALSE),"")</f>
        <v>Ham</v>
      </c>
      <c r="E102" t="str">
        <f>IFERROR(VLOOKUP($B102,'VENDOR CONTACT'!$A$2:$N$146,7,FALSE),"")</f>
        <v>trey.ham@hanes.com</v>
      </c>
      <c r="F102" t="str">
        <f>IFERROR(VLOOKUP($B102,'VENDOR CONTACT'!$A$2:$N$146,8,FALSE),"")</f>
        <v>9700 Commerce Parkway</v>
      </c>
      <c r="G102" t="str">
        <f>IFERROR(VLOOKUP($B102,'VENDOR CONTACT'!$A$2:$N$146,9,FALSE),"")</f>
        <v>Lenexa</v>
      </c>
      <c r="H102" t="str">
        <f>IFERROR(VLOOKUP($B102,'VENDOR CONTACT'!$A$2:$N$146,10,FALSE),"")</f>
        <v>KS</v>
      </c>
      <c r="I102" t="str">
        <f>IFERROR(VLOOKUP($B102,'VENDOR CONTACT'!$A$2:$N$146,11,FALSE),"")</f>
        <v>66219</v>
      </c>
      <c r="J102" t="str">
        <f>IFERROR(VLOOKUP($B102,'VENDOR CONTACT'!$A$2:$N$146,12,FALSE),"")</f>
        <v>913-693-3261</v>
      </c>
      <c r="K102" t="str">
        <f>IFERROR(VLOOKUP($B102,'VENDOR CONTACT'!$A$2:$N$146,13,FALSE),"")</f>
        <v>913-693-3939</v>
      </c>
      <c r="L102" t="str">
        <f>IFERROR(VLOOKUP($B102,'VENDOR CONTACT'!$A$2:$N$146,14,FALSE),"")</f>
        <v>www.Gearforsports.com</v>
      </c>
    </row>
    <row r="103" spans="1:12" ht="20">
      <c r="A103" s="11" t="str">
        <f t="shared" si="0"/>
        <v/>
      </c>
      <c r="B103" s="3" t="s">
        <v>112</v>
      </c>
      <c r="C103" t="str">
        <f>IFERROR(VLOOKUP($B103,'VENDOR CONTACT'!$A$2:$N$146,5,FALSE),"")</f>
        <v>Rob</v>
      </c>
      <c r="D103" t="str">
        <f>IFERROR(VLOOKUP($B103,'VENDOR CONTACT'!$A$2:$N$146,6,FALSE),"")</f>
        <v>Kilgore</v>
      </c>
      <c r="E103" t="str">
        <f>IFERROR(VLOOKUP($B103,'VENDOR CONTACT'!$A$2:$N$146,7,FALSE),"")</f>
        <v>geigerlicensing@geiger.com</v>
      </c>
      <c r="F103" t="str">
        <f>IFERROR(VLOOKUP($B103,'VENDOR CONTACT'!$A$2:$N$146,8,FALSE),"")</f>
        <v>70 Mt Hope Avenue</v>
      </c>
      <c r="G103" t="str">
        <f>IFERROR(VLOOKUP($B103,'VENDOR CONTACT'!$A$2:$N$146,9,FALSE),"")</f>
        <v>Lewiston</v>
      </c>
      <c r="H103" t="str">
        <f>IFERROR(VLOOKUP($B103,'VENDOR CONTACT'!$A$2:$N$146,10,FALSE),"")</f>
        <v>ME</v>
      </c>
      <c r="I103" t="str">
        <f>IFERROR(VLOOKUP($B103,'VENDOR CONTACT'!$A$2:$N$146,11,FALSE),"")</f>
        <v>04240</v>
      </c>
      <c r="J103" t="str">
        <f>IFERROR(VLOOKUP($B103,'VENDOR CONTACT'!$A$2:$N$146,12,FALSE),"")</f>
        <v>207-755-2248</v>
      </c>
      <c r="K103" t="str">
        <f>IFERROR(VLOOKUP($B103,'VENDOR CONTACT'!$A$2:$N$146,13,FALSE),"")</f>
        <v>207-755-2687</v>
      </c>
      <c r="L103" t="str">
        <f>IFERROR(VLOOKUP($B103,'VENDOR CONTACT'!$A$2:$N$146,14,FALSE),"")</f>
        <v>www.Geiger.com</v>
      </c>
    </row>
    <row r="104" spans="1:12" ht="20">
      <c r="A104" s="11" t="str">
        <f t="shared" si="0"/>
        <v/>
      </c>
      <c r="B104" s="3" t="s">
        <v>199</v>
      </c>
      <c r="C104" t="str">
        <f>IFERROR(VLOOKUP($B104,'VENDOR CONTACT'!$A$2:$N$146,5,FALSE),"")</f>
        <v>Stephani</v>
      </c>
      <c r="D104" t="str">
        <f>IFERROR(VLOOKUP($B104,'VENDOR CONTACT'!$A$2:$N$146,6,FALSE),"")</f>
        <v>Zapata</v>
      </c>
      <c r="E104" t="str">
        <f>IFERROR(VLOOKUP($B104,'VENDOR CONTACT'!$A$2:$N$146,7,FALSE),"")</f>
        <v>szapata@gap1.com</v>
      </c>
      <c r="F104" t="str">
        <f>IFERROR(VLOOKUP($B104,'VENDOR CONTACT'!$A$2:$N$146,8,FALSE),"")</f>
        <v>1661 S. Seguin</v>
      </c>
      <c r="G104" t="str">
        <f>IFERROR(VLOOKUP($B104,'VENDOR CONTACT'!$A$2:$N$146,9,FALSE),"")</f>
        <v>New Braunfels</v>
      </c>
      <c r="H104" t="str">
        <f>IFERROR(VLOOKUP($B104,'VENDOR CONTACT'!$A$2:$N$146,10,FALSE),"")</f>
        <v>TX</v>
      </c>
      <c r="I104" t="str">
        <f>IFERROR(VLOOKUP($B104,'VENDOR CONTACT'!$A$2:$N$146,11,FALSE),"")</f>
        <v>78130</v>
      </c>
      <c r="J104" t="str">
        <f>IFERROR(VLOOKUP($B104,'VENDOR CONTACT'!$A$2:$N$146,12,FALSE),"")</f>
        <v>830-643-8026</v>
      </c>
      <c r="K104" t="str">
        <f>IFERROR(VLOOKUP($B104,'VENDOR CONTACT'!$A$2:$N$146,13,FALSE),"")</f>
        <v>830-643-8027</v>
      </c>
      <c r="L104" t="str">
        <f>IFERROR(VLOOKUP($B104,'VENDOR CONTACT'!$A$2:$N$146,14,FALSE),"")</f>
        <v>www.Gap1.com</v>
      </c>
    </row>
    <row r="105" spans="1:12" ht="20">
      <c r="A105" s="11" t="str">
        <f t="shared" si="0"/>
        <v/>
      </c>
      <c r="B105" s="3" t="s">
        <v>186</v>
      </c>
      <c r="C105" t="str">
        <f>IFERROR(VLOOKUP($B105,'VENDOR CONTACT'!$A$2:$N$146,5,FALSE),"")</f>
        <v>Cody</v>
      </c>
      <c r="D105" t="str">
        <f>IFERROR(VLOOKUP($B105,'VENDOR CONTACT'!$A$2:$N$146,6,FALSE),"")</f>
        <v>Hutchins</v>
      </c>
      <c r="E105" t="str">
        <f>IFERROR(VLOOKUP($B105,'VENDOR CONTACT'!$A$2:$N$146,7,FALSE),"")</f>
        <v>cody.hutchins@groovelife.co</v>
      </c>
      <c r="F105" t="str">
        <f>IFERROR(VLOOKUP($B105,'VENDOR CONTACT'!$A$2:$N$146,8,FALSE),"")</f>
        <v>1220 School Street #25</v>
      </c>
      <c r="G105" t="str">
        <f>IFERROR(VLOOKUP($B105,'VENDOR CONTACT'!$A$2:$N$146,9,FALSE),"")</f>
        <v>Spring Hill</v>
      </c>
      <c r="H105" t="str">
        <f>IFERROR(VLOOKUP($B105,'VENDOR CONTACT'!$A$2:$N$146,10,FALSE),"")</f>
        <v>TN</v>
      </c>
      <c r="I105" t="str">
        <f>IFERROR(VLOOKUP($B105,'VENDOR CONTACT'!$A$2:$N$146,11,FALSE),"")</f>
        <v>37174</v>
      </c>
      <c r="J105" t="str">
        <f>IFERROR(VLOOKUP($B105,'VENDOR CONTACT'!$A$2:$N$146,12,FALSE),"")</f>
        <v>502-553-9073</v>
      </c>
      <c r="K105" t="str">
        <f>IFERROR(VLOOKUP($B105,'VENDOR CONTACT'!$A$2:$N$146,13,FALSE),"")</f>
        <v>n/a</v>
      </c>
      <c r="L105" t="str">
        <f>IFERROR(VLOOKUP($B105,'VENDOR CONTACT'!$A$2:$N$146,14,FALSE),"")</f>
        <v>www.groovelife.com</v>
      </c>
    </row>
    <row r="106" spans="1:12" ht="20">
      <c r="A106" s="11" t="str">
        <f t="shared" si="0"/>
        <v/>
      </c>
      <c r="B106" s="3" t="s">
        <v>237</v>
      </c>
      <c r="C106" t="str">
        <f>IFERROR(VLOOKUP($B106,'VENDOR CONTACT'!$A$2:$N$146,5,FALSE),"")</f>
        <v>Bonnie</v>
      </c>
      <c r="D106" t="str">
        <f>IFERROR(VLOOKUP($B106,'VENDOR CONTACT'!$A$2:$N$146,6,FALSE),"")</f>
        <v>Owens</v>
      </c>
      <c r="E106" t="str">
        <f>IFERROR(VLOOKUP($B106,'VENDOR CONTACT'!$A$2:$N$146,7,FALSE),"")</f>
        <v>Bonnie.Owens@harlandclarke.com</v>
      </c>
      <c r="F106" t="str">
        <f>IFERROR(VLOOKUP($B106,'VENDOR CONTACT'!$A$2:$N$146,8,FALSE),"")</f>
        <v>133 Peachtree Street NE 
26th Floor</v>
      </c>
      <c r="G106" t="str">
        <f>IFERROR(VLOOKUP($B106,'VENDOR CONTACT'!$A$2:$N$146,9,FALSE),"")</f>
        <v>Atlanta</v>
      </c>
      <c r="H106" t="str">
        <f>IFERROR(VLOOKUP($B106,'VENDOR CONTACT'!$A$2:$N$146,10,FALSE),"")</f>
        <v>GA</v>
      </c>
      <c r="I106" t="str">
        <f>IFERROR(VLOOKUP($B106,'VENDOR CONTACT'!$A$2:$N$146,11,FALSE),"")</f>
        <v>30303</v>
      </c>
      <c r="J106" t="str">
        <f>IFERROR(VLOOKUP($B106,'VENDOR CONTACT'!$A$2:$N$146,12,FALSE),"")</f>
        <v>678 623-4160</v>
      </c>
      <c r="K106" t="str">
        <f>IFERROR(VLOOKUP($B106,'VENDOR CONTACT'!$A$2:$N$146,13,FALSE),"")</f>
        <v>n/a</v>
      </c>
      <c r="L106" t="str">
        <f>IFERROR(VLOOKUP($B106,'VENDOR CONTACT'!$A$2:$N$146,14,FALSE),"")</f>
        <v>www.Harlandclarke.com</v>
      </c>
    </row>
    <row r="107" spans="1:12" ht="20">
      <c r="A107" s="11" t="str">
        <f t="shared" si="0"/>
        <v/>
      </c>
      <c r="B107" s="3" t="s">
        <v>187</v>
      </c>
      <c r="C107" t="str">
        <f>IFERROR(VLOOKUP($B107,'VENDOR CONTACT'!$A$2:$N$146,5,FALSE),"")</f>
        <v>Nancy</v>
      </c>
      <c r="D107" t="str">
        <f>IFERROR(VLOOKUP($B107,'VENDOR CONTACT'!$A$2:$N$146,6,FALSE),"")</f>
        <v>Howard</v>
      </c>
      <c r="E107" t="str">
        <f>IFERROR(VLOOKUP($B107,'VENDOR CONTACT'!$A$2:$N$146,7,FALSE),"")</f>
        <v>licensing@herffjones.com</v>
      </c>
      <c r="F107" t="str">
        <f>IFERROR(VLOOKUP($B107,'VENDOR CONTACT'!$A$2:$N$146,8,FALSE),"")</f>
        <v>4601 West 62nd Street</v>
      </c>
      <c r="G107" t="str">
        <f>IFERROR(VLOOKUP($B107,'VENDOR CONTACT'!$A$2:$N$146,9,FALSE),"")</f>
        <v>Indianapolis</v>
      </c>
      <c r="H107" t="str">
        <f>IFERROR(VLOOKUP($B107,'VENDOR CONTACT'!$A$2:$N$146,10,FALSE),"")</f>
        <v>IN</v>
      </c>
      <c r="I107" t="str">
        <f>IFERROR(VLOOKUP($B107,'VENDOR CONTACT'!$A$2:$N$146,11,FALSE),"")</f>
        <v>46268</v>
      </c>
      <c r="J107" t="str">
        <f>IFERROR(VLOOKUP($B107,'VENDOR CONTACT'!$A$2:$N$146,12,FALSE),"")</f>
        <v>317-612-3683</v>
      </c>
      <c r="K107" t="str">
        <f>IFERROR(VLOOKUP($B107,'VENDOR CONTACT'!$A$2:$N$146,13,FALSE),"")</f>
        <v>317-612-3683</v>
      </c>
      <c r="L107" t="str">
        <f>IFERROR(VLOOKUP($B107,'VENDOR CONTACT'!$A$2:$N$146,14,FALSE),"")</f>
        <v>www.HerffJones.com/college</v>
      </c>
    </row>
    <row r="108" spans="1:12" ht="20">
      <c r="A108" s="11" t="str">
        <f t="shared" si="0"/>
        <v/>
      </c>
      <c r="B108" s="3" t="s">
        <v>125</v>
      </c>
      <c r="C108" t="str">
        <f>IFERROR(VLOOKUP($B108,'VENDOR CONTACT'!$A$2:$N$146,5,FALSE),"")</f>
        <v>Lizzy</v>
      </c>
      <c r="D108" t="str">
        <f>IFERROR(VLOOKUP($B108,'VENDOR CONTACT'!$A$2:$N$146,6,FALSE),"")</f>
        <v>Hester</v>
      </c>
      <c r="E108" t="str">
        <f>IFERROR(VLOOKUP($B108,'VENDOR CONTACT'!$A$2:$N$146,7,FALSE),"")</f>
        <v>LHester@HincapieSports.com</v>
      </c>
      <c r="F108" t="str">
        <f>IFERROR(VLOOKUP($B108,'VENDOR CONTACT'!$A$2:$N$146,8,FALSE),"")</f>
        <v>45 Pete Hollis Blvd.</v>
      </c>
      <c r="G108" t="str">
        <f>IFERROR(VLOOKUP($B108,'VENDOR CONTACT'!$A$2:$N$146,9,FALSE),"")</f>
        <v>Greenville</v>
      </c>
      <c r="H108" t="str">
        <f>IFERROR(VLOOKUP($B108,'VENDOR CONTACT'!$A$2:$N$146,10,FALSE),"")</f>
        <v>SC</v>
      </c>
      <c r="I108" t="str">
        <f>IFERROR(VLOOKUP($B108,'VENDOR CONTACT'!$A$2:$N$146,11,FALSE),"")</f>
        <v>29601</v>
      </c>
      <c r="J108" t="str">
        <f>IFERROR(VLOOKUP($B108,'VENDOR CONTACT'!$A$2:$N$146,12,FALSE),"")</f>
        <v>864-400-3040</v>
      </c>
      <c r="K108" t="str">
        <f>IFERROR(VLOOKUP($B108,'VENDOR CONTACT'!$A$2:$N$146,13,FALSE),"")</f>
        <v>864-298-2616</v>
      </c>
      <c r="L108" t="str">
        <f>IFERROR(VLOOKUP($B108,'VENDOR CONTACT'!$A$2:$N$146,14,FALSE),"")</f>
        <v>www.Hincapie.com</v>
      </c>
    </row>
    <row r="109" spans="1:12" ht="20">
      <c r="A109" s="11" t="str">
        <f t="shared" si="0"/>
        <v/>
      </c>
      <c r="B109" s="3" t="s">
        <v>238</v>
      </c>
      <c r="C109" t="str">
        <f>IFERROR(VLOOKUP($B109,'VENDOR CONTACT'!$A$2:$N$146,5,FALSE),"")</f>
        <v>Tammy</v>
      </c>
      <c r="D109" t="str">
        <f>IFERROR(VLOOKUP($B109,'VENDOR CONTACT'!$A$2:$N$146,6,FALSE),"")</f>
        <v>Peters</v>
      </c>
      <c r="E109" t="str">
        <f>IFERROR(VLOOKUP($B109,'VENDOR CONTACT'!$A$2:$N$146,7,FALSE),"")</f>
        <v>tpeters@houseofdoolittle.com</v>
      </c>
      <c r="F109" t="str">
        <f>IFERROR(VLOOKUP($B109,'VENDOR CONTACT'!$A$2:$N$146,8,FALSE),"")</f>
        <v>3001 Malmo Drive</v>
      </c>
      <c r="G109" t="str">
        <f>IFERROR(VLOOKUP($B109,'VENDOR CONTACT'!$A$2:$N$146,9,FALSE),"")</f>
        <v>Arlington Heights</v>
      </c>
      <c r="H109" t="str">
        <f>IFERROR(VLOOKUP($B109,'VENDOR CONTACT'!$A$2:$N$146,10,FALSE),"")</f>
        <v>IL</v>
      </c>
      <c r="I109" t="str">
        <f>IFERROR(VLOOKUP($B109,'VENDOR CONTACT'!$A$2:$N$146,11,FALSE),"")</f>
        <v>60005</v>
      </c>
      <c r="J109" t="str">
        <f>IFERROR(VLOOKUP($B109,'VENDOR CONTACT'!$A$2:$N$146,12,FALSE),"")</f>
        <v>847-264-1714</v>
      </c>
      <c r="K109" t="str">
        <f>IFERROR(VLOOKUP($B109,'VENDOR CONTACT'!$A$2:$N$146,13,FALSE),"")</f>
        <v>888-621-6660</v>
      </c>
      <c r="L109" t="str">
        <f>IFERROR(VLOOKUP($B109,'VENDOR CONTACT'!$A$2:$N$146,14,FALSE),"")</f>
        <v>www.Houseofdoolittle.com</v>
      </c>
    </row>
    <row r="110" spans="1:12" ht="20">
      <c r="A110" s="11" t="str">
        <f t="shared" si="0"/>
        <v/>
      </c>
      <c r="B110" s="3" t="s">
        <v>116</v>
      </c>
      <c r="C110" t="str">
        <f>IFERROR(VLOOKUP($B110,'VENDOR CONTACT'!$A$2:$N$146,5,FALSE),"")</f>
        <v>Rel</v>
      </c>
      <c r="D110" t="str">
        <f>IFERROR(VLOOKUP($B110,'VENDOR CONTACT'!$A$2:$N$146,6,FALSE),"")</f>
        <v>Luttrell</v>
      </c>
      <c r="E110" t="str">
        <f>IFERROR(VLOOKUP($B110,'VENDOR CONTACT'!$A$2:$N$146,7,FALSE),"")</f>
        <v>licensing@image1one.com</v>
      </c>
      <c r="F110" t="str">
        <f>IFERROR(VLOOKUP($B110,'VENDOR CONTACT'!$A$2:$N$146,8,FALSE),"")</f>
        <v>3300 W 65th Street</v>
      </c>
      <c r="G110" t="str">
        <f>IFERROR(VLOOKUP($B110,'VENDOR CONTACT'!$A$2:$N$146,9,FALSE),"")</f>
        <v>Little Rock</v>
      </c>
      <c r="H110" t="str">
        <f>IFERROR(VLOOKUP($B110,'VENDOR CONTACT'!$A$2:$N$146,10,FALSE),"")</f>
        <v>AR</v>
      </c>
      <c r="I110" t="str">
        <f>IFERROR(VLOOKUP($B110,'VENDOR CONTACT'!$A$2:$N$146,11,FALSE),"")</f>
        <v>72209</v>
      </c>
      <c r="J110" t="str">
        <f>IFERROR(VLOOKUP($B110,'VENDOR CONTACT'!$A$2:$N$146,12,FALSE),"")</f>
        <v>501-663-9595</v>
      </c>
      <c r="K110" t="str">
        <f>IFERROR(VLOOKUP($B110,'VENDOR CONTACT'!$A$2:$N$146,13,FALSE),"")</f>
        <v>501-663-9597</v>
      </c>
      <c r="L110" t="str">
        <f>IFERROR(VLOOKUP($B110,'VENDOR CONTACT'!$A$2:$N$146,14,FALSE),"")</f>
        <v>www.Imageonecollegiate.com</v>
      </c>
    </row>
    <row r="111" spans="1:12" ht="20">
      <c r="A111" s="11" t="str">
        <f t="shared" si="0"/>
        <v/>
      </c>
      <c r="B111" s="3" t="s">
        <v>142</v>
      </c>
      <c r="C111" t="str">
        <f>IFERROR(VLOOKUP($B111,'VENDOR CONTACT'!$A$2:$N$146,5,FALSE),"")</f>
        <v>Kevin</v>
      </c>
      <c r="D111" t="str">
        <f>IFERROR(VLOOKUP($B111,'VENDOR CONTACT'!$A$2:$N$146,6,FALSE),"")</f>
        <v>Daniel</v>
      </c>
      <c r="E111" t="str">
        <f>IFERROR(VLOOKUP($B111,'VENDOR CONTACT'!$A$2:$N$146,7,FALSE),"")</f>
        <v>Licensing@jardineassociates.net</v>
      </c>
      <c r="F111" t="str">
        <f>IFERROR(VLOOKUP($B111,'VENDOR CONTACT'!$A$2:$N$146,8,FALSE),"")</f>
        <v>200 Compass Cir</v>
      </c>
      <c r="G111" t="str">
        <f>IFERROR(VLOOKUP($B111,'VENDOR CONTACT'!$A$2:$N$146,9,FALSE),"")</f>
        <v>North Kingstown</v>
      </c>
      <c r="H111" t="str">
        <f>IFERROR(VLOOKUP($B111,'VENDOR CONTACT'!$A$2:$N$146,10,FALSE),"")</f>
        <v>RI</v>
      </c>
      <c r="I111" t="str">
        <f>IFERROR(VLOOKUP($B111,'VENDOR CONTACT'!$A$2:$N$146,11,FALSE),"")</f>
        <v>02852</v>
      </c>
      <c r="J111" t="str">
        <f>IFERROR(VLOOKUP($B111,'VENDOR CONTACT'!$A$2:$N$146,12,FALSE),"")</f>
        <v>401-667-3811</v>
      </c>
      <c r="K111" t="str">
        <f>IFERROR(VLOOKUP($B111,'VENDOR CONTACT'!$A$2:$N$146,13,FALSE),"")</f>
        <v>401-667-3818</v>
      </c>
      <c r="L111" t="str">
        <f>IFERROR(VLOOKUP($B111,'VENDOR CONTACT'!$A$2:$N$146,14,FALSE),"")</f>
        <v>www.Jardineassociates.com</v>
      </c>
    </row>
    <row r="112" spans="1:12" ht="20">
      <c r="A112" s="11" t="str">
        <f t="shared" si="0"/>
        <v/>
      </c>
      <c r="B112" s="3" t="s">
        <v>188</v>
      </c>
      <c r="C112" t="str">
        <f>IFERROR(VLOOKUP($B112,'VENDOR CONTACT'!$A$2:$N$146,5,FALSE),"")</f>
        <v>Joley</v>
      </c>
      <c r="D112" t="str">
        <f>IFERROR(VLOOKUP($B112,'VENDOR CONTACT'!$A$2:$N$146,6,FALSE),"")</f>
        <v>Podein</v>
      </c>
      <c r="E112" t="str">
        <f>IFERROR(VLOOKUP($B112,'VENDOR CONTACT'!$A$2:$N$146,7,FALSE),"")</f>
        <v>Joley.Podein@newellco.com</v>
      </c>
      <c r="F112" t="str">
        <f>IFERROR(VLOOKUP($B112,'VENDOR CONTACT'!$A$2:$N$146,8,FALSE),"")</f>
        <v>148 E. Broadway</v>
      </c>
      <c r="G112" t="str">
        <f>IFERROR(VLOOKUP($B112,'VENDOR CONTACT'!$A$2:$N$146,9,FALSE),"")</f>
        <v>Owatonna</v>
      </c>
      <c r="H112" t="str">
        <f>IFERROR(VLOOKUP($B112,'VENDOR CONTACT'!$A$2:$N$146,10,FALSE),"")</f>
        <v>MN</v>
      </c>
      <c r="I112" t="str">
        <f>IFERROR(VLOOKUP($B112,'VENDOR CONTACT'!$A$2:$N$146,11,FALSE),"")</f>
        <v>55060</v>
      </c>
      <c r="J112" t="str">
        <f>IFERROR(VLOOKUP($B112,'VENDOR CONTACT'!$A$2:$N$146,12,FALSE),"")</f>
        <v>507-455-6561</v>
      </c>
      <c r="K112" t="str">
        <f>IFERROR(VLOOKUP($B112,'VENDOR CONTACT'!$A$2:$N$146,13,FALSE),"")</f>
        <v>n/a</v>
      </c>
      <c r="L112" t="str">
        <f>IFERROR(VLOOKUP($B112,'VENDOR CONTACT'!$A$2:$N$146,14,FALSE),"")</f>
        <v>www.Jostens.com</v>
      </c>
    </row>
    <row r="113" spans="1:12" ht="20">
      <c r="A113" s="11" t="str">
        <f t="shared" si="0"/>
        <v/>
      </c>
      <c r="B113" s="3" t="s">
        <v>210</v>
      </c>
      <c r="C113" t="str">
        <f>IFERROR(VLOOKUP($B113,'VENDOR CONTACT'!$A$2:$N$146,5,FALSE),"")</f>
        <v>Sandy</v>
      </c>
      <c r="D113" t="str">
        <f>IFERROR(VLOOKUP($B113,'VENDOR CONTACT'!$A$2:$N$146,6,FALSE),"")</f>
        <v>Martin</v>
      </c>
      <c r="E113" t="str">
        <f>IFERROR(VLOOKUP($B113,'VENDOR CONTACT'!$A$2:$N$146,7,FALSE),"")</f>
        <v>licensing@nordiccompanyinc.com</v>
      </c>
      <c r="F113" t="str">
        <f>IFERROR(VLOOKUP($B113,'VENDOR CONTACT'!$A$2:$N$146,8,FALSE),"")</f>
        <v>5 Tripps Lane</v>
      </c>
      <c r="G113" t="str">
        <f>IFERROR(VLOOKUP($B113,'VENDOR CONTACT'!$A$2:$N$146,9,FALSE),"")</f>
        <v>Riverside</v>
      </c>
      <c r="H113" t="str">
        <f>IFERROR(VLOOKUP($B113,'VENDOR CONTACT'!$A$2:$N$146,10,FALSE),"")</f>
        <v>RI</v>
      </c>
      <c r="I113" t="str">
        <f>IFERROR(VLOOKUP($B113,'VENDOR CONTACT'!$A$2:$N$146,11,FALSE),"")</f>
        <v>02915</v>
      </c>
      <c r="J113" t="str">
        <f>IFERROR(VLOOKUP($B113,'VENDOR CONTACT'!$A$2:$N$146,12,FALSE),"")</f>
        <v>401-431-9299</v>
      </c>
      <c r="K113" t="str">
        <f>IFERROR(VLOOKUP($B113,'VENDOR CONTACT'!$A$2:$N$146,13,FALSE),"")</f>
        <v>401-431-0666</v>
      </c>
      <c r="L113" t="str">
        <f>IFERROR(VLOOKUP($B113,'VENDOR CONTACT'!$A$2:$N$146,14,FALSE),"")</f>
        <v>www.Nordiccollege.net</v>
      </c>
    </row>
    <row r="114" spans="1:12" ht="20">
      <c r="A114" s="11" t="str">
        <f t="shared" si="0"/>
        <v/>
      </c>
      <c r="B114" s="3" t="s">
        <v>189</v>
      </c>
      <c r="C114" t="str">
        <f>IFERROR(VLOOKUP($B114,'VENDOR CONTACT'!$A$2:$N$146,5,FALSE),"")</f>
        <v>Katie</v>
      </c>
      <c r="D114" t="str">
        <f>IFERROR(VLOOKUP($B114,'VENDOR CONTACT'!$A$2:$N$146,6,FALSE),"")</f>
        <v>Patrick</v>
      </c>
      <c r="E114" t="str">
        <f>IFERROR(VLOOKUP($B114,'VENDOR CONTACT'!$A$2:$N$146,7,FALSE),"")</f>
        <v>katie@kittykeller.com</v>
      </c>
      <c r="F114" t="str">
        <f>IFERROR(VLOOKUP($B114,'VENDOR CONTACT'!$A$2:$N$146,8,FALSE),"")</f>
        <v>416 N. Austin St.</v>
      </c>
      <c r="G114" t="str">
        <f>IFERROR(VLOOKUP($B114,'VENDOR CONTACT'!$A$2:$N$146,9,FALSE),"")</f>
        <v>Seguin</v>
      </c>
      <c r="H114" t="str">
        <f>IFERROR(VLOOKUP($B114,'VENDOR CONTACT'!$A$2:$N$146,10,FALSE),"")</f>
        <v>TX</v>
      </c>
      <c r="I114" t="str">
        <f>IFERROR(VLOOKUP($B114,'VENDOR CONTACT'!$A$2:$N$146,11,FALSE),"")</f>
        <v>78155</v>
      </c>
      <c r="J114" t="str">
        <f>IFERROR(VLOOKUP($B114,'VENDOR CONTACT'!$A$2:$N$146,12,FALSE),"")</f>
        <v>830-303-9280</v>
      </c>
      <c r="K114" t="str">
        <f>IFERROR(VLOOKUP($B114,'VENDOR CONTACT'!$A$2:$N$146,13,FALSE),"")</f>
        <v>830-303-7040</v>
      </c>
      <c r="L114" t="str">
        <f>IFERROR(VLOOKUP($B114,'VENDOR CONTACT'!$A$2:$N$146,14,FALSE),"")</f>
        <v>www.Kittykeller.com</v>
      </c>
    </row>
    <row r="115" spans="1:12" ht="20">
      <c r="A115" s="11" t="str">
        <f t="shared" si="0"/>
        <v/>
      </c>
      <c r="B115" s="3" t="s">
        <v>79</v>
      </c>
      <c r="C115" t="str">
        <f>IFERROR(VLOOKUP($B115,'VENDOR CONTACT'!$A$2:$N$146,5,FALSE),"")</f>
        <v>Susan</v>
      </c>
      <c r="D115" t="str">
        <f>IFERROR(VLOOKUP($B115,'VENDOR CONTACT'!$A$2:$N$146,6,FALSE),"")</f>
        <v>Kibelstis</v>
      </c>
      <c r="E115" t="str">
        <f>IFERROR(VLOOKUP($B115,'VENDOR CONTACT'!$A$2:$N$146,7,FALSE),"")</f>
        <v>susan.kibelstis@hanes.com</v>
      </c>
      <c r="F115" t="str">
        <f>IFERROR(VLOOKUP($B115,'VENDOR CONTACT'!$A$2:$N$146,8,FALSE),"")</f>
        <v>1000 E Hanes Mill Rd</v>
      </c>
      <c r="G115" t="str">
        <f>IFERROR(VLOOKUP($B115,'VENDOR CONTACT'!$A$2:$N$146,9,FALSE),"")</f>
        <v>Winston Salem</v>
      </c>
      <c r="H115" t="str">
        <f>IFERROR(VLOOKUP($B115,'VENDOR CONTACT'!$A$2:$N$146,10,FALSE),"")</f>
        <v>NC</v>
      </c>
      <c r="I115" t="str">
        <f>IFERROR(VLOOKUP($B115,'VENDOR CONTACT'!$A$2:$N$146,11,FALSE),"")</f>
        <v>27105</v>
      </c>
      <c r="J115" t="str">
        <f>IFERROR(VLOOKUP($B115,'VENDOR CONTACT'!$A$2:$N$146,12,FALSE),"")</f>
        <v>336-519-3761</v>
      </c>
      <c r="K115" t="str">
        <f>IFERROR(VLOOKUP($B115,'VENDOR CONTACT'!$A$2:$N$146,13,FALSE),"")</f>
        <v>864-587-9959</v>
      </c>
      <c r="L115" t="str">
        <f>IFERROR(VLOOKUP($B115,'VENDOR CONTACT'!$A$2:$N$146,14,FALSE),"")</f>
        <v>www.hanesbrands.com</v>
      </c>
    </row>
    <row r="116" spans="1:12" ht="20">
      <c r="A116" s="11" t="str">
        <f t="shared" si="0"/>
        <v/>
      </c>
      <c r="B116" s="3" t="s">
        <v>200</v>
      </c>
      <c r="C116" t="str">
        <f>IFERROR(VLOOKUP($B116,'VENDOR CONTACT'!$A$2:$N$146,5,FALSE),"")</f>
        <v>Jesus</v>
      </c>
      <c r="D116" t="str">
        <f>IFERROR(VLOOKUP($B116,'VENDOR CONTACT'!$A$2:$N$146,6,FALSE),"")</f>
        <v>Guerra</v>
      </c>
      <c r="E116" t="str">
        <f>IFERROR(VLOOKUP($B116,'VENDOR CONTACT'!$A$2:$N$146,7,FALSE),"")</f>
        <v>imelda@kolder.com</v>
      </c>
      <c r="F116" t="str">
        <f>IFERROR(VLOOKUP($B116,'VENDOR CONTACT'!$A$2:$N$146,8,FALSE),"")</f>
        <v>PO Box 100</v>
      </c>
      <c r="G116" t="str">
        <f>IFERROR(VLOOKUP($B116,'VENDOR CONTACT'!$A$2:$N$146,9,FALSE),"")</f>
        <v>Edinburg</v>
      </c>
      <c r="H116" t="str">
        <f>IFERROR(VLOOKUP($B116,'VENDOR CONTACT'!$A$2:$N$146,10,FALSE),"")</f>
        <v>TX</v>
      </c>
      <c r="I116" t="str">
        <f>IFERROR(VLOOKUP($B116,'VENDOR CONTACT'!$A$2:$N$146,11,FALSE),"")</f>
        <v>78540</v>
      </c>
      <c r="J116" t="str">
        <f>IFERROR(VLOOKUP($B116,'VENDOR CONTACT'!$A$2:$N$146,12,FALSE),"")</f>
        <v>956-381-9851</v>
      </c>
      <c r="K116" t="str">
        <f>IFERROR(VLOOKUP($B116,'VENDOR CONTACT'!$A$2:$N$146,13,FALSE),"")</f>
        <v>956-287-0254</v>
      </c>
      <c r="L116" t="str">
        <f>IFERROR(VLOOKUP($B116,'VENDOR CONTACT'!$A$2:$N$146,14,FALSE),"")</f>
        <v>www.Kolder.com</v>
      </c>
    </row>
    <row r="117" spans="1:12" ht="20">
      <c r="A117" s="11" t="str">
        <f t="shared" ref="A117:A180" si="1">IF(G117="Flagstaff","*","")</f>
        <v/>
      </c>
      <c r="B117" s="3" t="s">
        <v>114</v>
      </c>
      <c r="C117" t="str">
        <f>IFERROR(VLOOKUP($B117,'VENDOR CONTACT'!$A$2:$N$146,5,FALSE),"")</f>
        <v>Gini</v>
      </c>
      <c r="D117" t="str">
        <f>IFERROR(VLOOKUP($B117,'VENDOR CONTACT'!$A$2:$N$146,6,FALSE),"")</f>
        <v>Bossenbroek</v>
      </c>
      <c r="E117" t="str">
        <f>IFERROR(VLOOKUP($B117,'VENDOR CONTACT'!$A$2:$N$146,7,FALSE),"")</f>
        <v>licensing@kotisdesign.com</v>
      </c>
      <c r="F117" t="str">
        <f>IFERROR(VLOOKUP($B117,'VENDOR CONTACT'!$A$2:$N$146,8,FALSE),"")</f>
        <v>2101 N 34TH St.  Suite 200</v>
      </c>
      <c r="G117" t="str">
        <f>IFERROR(VLOOKUP($B117,'VENDOR CONTACT'!$A$2:$N$146,9,FALSE),"")</f>
        <v>Seattle</v>
      </c>
      <c r="H117" t="str">
        <f>IFERROR(VLOOKUP($B117,'VENDOR CONTACT'!$A$2:$N$146,10,FALSE),"")</f>
        <v>WA</v>
      </c>
      <c r="I117" t="str">
        <f>IFERROR(VLOOKUP($B117,'VENDOR CONTACT'!$A$2:$N$146,11,FALSE),"")</f>
        <v>98103</v>
      </c>
      <c r="J117" t="str">
        <f>IFERROR(VLOOKUP($B117,'VENDOR CONTACT'!$A$2:$N$146,12,FALSE),"")</f>
        <v>206-466-1800</v>
      </c>
      <c r="K117" t="str">
        <f>IFERROR(VLOOKUP($B117,'VENDOR CONTACT'!$A$2:$N$146,13,FALSE),"")</f>
        <v>n/a</v>
      </c>
      <c r="L117" t="str">
        <f>IFERROR(VLOOKUP($B117,'VENDOR CONTACT'!$A$2:$N$146,14,FALSE),"")</f>
        <v>www.Kotisdesign.com</v>
      </c>
    </row>
    <row r="118" spans="1:12" ht="20">
      <c r="A118" s="11" t="str">
        <f t="shared" si="1"/>
        <v/>
      </c>
      <c r="B118" s="3" t="s">
        <v>80</v>
      </c>
      <c r="C118" t="str">
        <f>IFERROR(VLOOKUP($B118,'VENDOR CONTACT'!$A$2:$N$146,5,FALSE),"")</f>
        <v>Alison</v>
      </c>
      <c r="D118" t="str">
        <f>IFERROR(VLOOKUP($B118,'VENDOR CONTACT'!$A$2:$N$146,6,FALSE),"")</f>
        <v>Manley</v>
      </c>
      <c r="E118" t="str">
        <f>IFERROR(VLOOKUP($B118,'VENDOR CONTACT'!$A$2:$N$146,7,FALSE),"")</f>
        <v>amanley@l2brands.com</v>
      </c>
      <c r="F118" t="str">
        <f>IFERROR(VLOOKUP($B118,'VENDOR CONTACT'!$A$2:$N$146,8,FALSE),"")</f>
        <v>401 E 4th St Bldg 8 Fl 1</v>
      </c>
      <c r="G118" t="str">
        <f>IFERROR(VLOOKUP($B118,'VENDOR CONTACT'!$A$2:$N$146,9,FALSE),"")</f>
        <v>Bridgeport</v>
      </c>
      <c r="H118" t="str">
        <f>IFERROR(VLOOKUP($B118,'VENDOR CONTACT'!$A$2:$N$146,10,FALSE),"")</f>
        <v>PA</v>
      </c>
      <c r="I118" t="str">
        <f>IFERROR(VLOOKUP($B118,'VENDOR CONTACT'!$A$2:$N$146,11,FALSE),"")</f>
        <v>19405</v>
      </c>
      <c r="J118" t="str">
        <f>IFERROR(VLOOKUP($B118,'VENDOR CONTACT'!$A$2:$N$146,12,FALSE),"")</f>
        <v>610-272-7575</v>
      </c>
      <c r="K118" t="str">
        <f>IFERROR(VLOOKUP($B118,'VENDOR CONTACT'!$A$2:$N$146,13,FALSE),"")</f>
        <v>610-272-9175</v>
      </c>
      <c r="L118" t="str">
        <f>IFERROR(VLOOKUP($B118,'VENDOR CONTACT'!$A$2:$N$146,14,FALSE),"")</f>
        <v>league91.com</v>
      </c>
    </row>
    <row r="119" spans="1:12" ht="20">
      <c r="A119" s="11" t="str">
        <f t="shared" si="1"/>
        <v/>
      </c>
      <c r="B119" s="3" t="s">
        <v>190</v>
      </c>
      <c r="C119" t="str">
        <f>IFERROR(VLOOKUP($B119,'VENDOR CONTACT'!$A$2:$N$146,5,FALSE),"")</f>
        <v>Tracy</v>
      </c>
      <c r="D119" t="str">
        <f>IFERROR(VLOOKUP($B119,'VENDOR CONTACT'!$A$2:$N$146,6,FALSE),"")</f>
        <v>King</v>
      </c>
      <c r="E119" t="str">
        <f>IFERROR(VLOOKUP($B119,'VENDOR CONTACT'!$A$2:$N$146,7,FALSE),"")</f>
        <v>tracy.king@ladivasport.com</v>
      </c>
      <c r="F119" t="str">
        <f>IFERROR(VLOOKUP($B119,'VENDOR CONTACT'!$A$2:$N$146,8,FALSE),"")</f>
        <v>7511 E. Rose Garden Lane</v>
      </c>
      <c r="G119" t="str">
        <f>IFERROR(VLOOKUP($B119,'VENDOR CONTACT'!$A$2:$N$146,9,FALSE),"")</f>
        <v>Scottsdale</v>
      </c>
      <c r="H119" t="str">
        <f>IFERROR(VLOOKUP($B119,'VENDOR CONTACT'!$A$2:$N$146,10,FALSE),"")</f>
        <v>AZ</v>
      </c>
      <c r="I119" t="str">
        <f>IFERROR(VLOOKUP($B119,'VENDOR CONTACT'!$A$2:$N$146,11,FALSE),"")</f>
        <v>85255</v>
      </c>
      <c r="J119" t="str">
        <f>IFERROR(VLOOKUP($B119,'VENDOR CONTACT'!$A$2:$N$146,12,FALSE),"")</f>
        <v>480-310-5322</v>
      </c>
      <c r="K119" t="str">
        <f>IFERROR(VLOOKUP($B119,'VENDOR CONTACT'!$A$2:$N$146,13,FALSE),"")</f>
        <v>480-945-3626</v>
      </c>
      <c r="L119" t="str">
        <f>IFERROR(VLOOKUP($B119,'VENDOR CONTACT'!$A$2:$N$146,14,FALSE),"")</f>
        <v>www.Ladivasport.com</v>
      </c>
    </row>
    <row r="120" spans="1:12" ht="20">
      <c r="A120" s="11" t="str">
        <f t="shared" si="1"/>
        <v/>
      </c>
      <c r="B120" s="3" t="s">
        <v>143</v>
      </c>
      <c r="C120" t="str">
        <f>IFERROR(VLOOKUP($B120,'VENDOR CONTACT'!$A$2:$N$146,5,FALSE),"")</f>
        <v>Kia</v>
      </c>
      <c r="D120" t="str">
        <f>IFERROR(VLOOKUP($B120,'VENDOR CONTACT'!$A$2:$N$146,6,FALSE),"")</f>
        <v>Davis</v>
      </c>
      <c r="E120" t="str">
        <f>IFERROR(VLOOKUP($B120,'VENDOR CONTACT'!$A$2:$N$146,7,FALSE),"")</f>
        <v>kia@littlearth.com</v>
      </c>
      <c r="F120" t="str">
        <f>IFERROR(VLOOKUP($B120,'VENDOR CONTACT'!$A$2:$N$146,8,FALSE),"")</f>
        <v>2400 Josephine Street</v>
      </c>
      <c r="G120" t="str">
        <f>IFERROR(VLOOKUP($B120,'VENDOR CONTACT'!$A$2:$N$146,9,FALSE),"")</f>
        <v>Pittsburgh</v>
      </c>
      <c r="H120" t="str">
        <f>IFERROR(VLOOKUP($B120,'VENDOR CONTACT'!$A$2:$N$146,10,FALSE),"")</f>
        <v>PA</v>
      </c>
      <c r="I120" t="str">
        <f>IFERROR(VLOOKUP($B120,'VENDOR CONTACT'!$A$2:$N$146,11,FALSE),"")</f>
        <v>15203</v>
      </c>
      <c r="J120" t="str">
        <f>IFERROR(VLOOKUP($B120,'VENDOR CONTACT'!$A$2:$N$146,12,FALSE),"")</f>
        <v>412-471-0909</v>
      </c>
      <c r="K120" t="str">
        <f>IFERROR(VLOOKUP($B120,'VENDOR CONTACT'!$A$2:$N$146,13,FALSE),"")</f>
        <v>412-471-0910</v>
      </c>
      <c r="L120" t="str">
        <f>IFERROR(VLOOKUP($B120,'VENDOR CONTACT'!$A$2:$N$146,14,FALSE),"")</f>
        <v>www.Littlearth.com</v>
      </c>
    </row>
    <row r="121" spans="1:12" ht="20">
      <c r="A121" s="11" t="str">
        <f t="shared" si="1"/>
        <v/>
      </c>
      <c r="B121" s="3" t="s">
        <v>201</v>
      </c>
      <c r="C121" t="str">
        <f>IFERROR(VLOOKUP($B121,'VENDOR CONTACT'!$A$2:$N$146,5,FALSE),"")</f>
        <v>Shannon</v>
      </c>
      <c r="D121" t="str">
        <f>IFERROR(VLOOKUP($B121,'VENDOR CONTACT'!$A$2:$N$146,6,FALSE),"")</f>
        <v>O'Dell</v>
      </c>
      <c r="E121" t="str">
        <f>IFERROR(VLOOKUP($B121,'VENDOR CONTACT'!$A$2:$N$146,7,FALSE),"")</f>
        <v>shannon@logobrands.com</v>
      </c>
      <c r="F121" t="str">
        <f>IFERROR(VLOOKUP($B121,'VENDOR CONTACT'!$A$2:$N$146,8,FALSE),"")</f>
        <v>117 Southeast Parkway</v>
      </c>
      <c r="G121" t="str">
        <f>IFERROR(VLOOKUP($B121,'VENDOR CONTACT'!$A$2:$N$146,9,FALSE),"")</f>
        <v>Franklin</v>
      </c>
      <c r="H121" t="str">
        <f>IFERROR(VLOOKUP($B121,'VENDOR CONTACT'!$A$2:$N$146,10,FALSE),"")</f>
        <v>TN</v>
      </c>
      <c r="I121" t="str">
        <f>IFERROR(VLOOKUP($B121,'VENDOR CONTACT'!$A$2:$N$146,11,FALSE),"")</f>
        <v>37064</v>
      </c>
      <c r="J121" t="str">
        <f>IFERROR(VLOOKUP($B121,'VENDOR CONTACT'!$A$2:$N$146,12,FALSE),"")</f>
        <v>615-261-2100</v>
      </c>
      <c r="K121" t="str">
        <f>IFERROR(VLOOKUP($B121,'VENDOR CONTACT'!$A$2:$N$146,13,FALSE),"")</f>
        <v>615-261-2101</v>
      </c>
      <c r="L121" t="str">
        <f>IFERROR(VLOOKUP($B121,'VENDOR CONTACT'!$A$2:$N$146,14,FALSE),"")</f>
        <v>www.Logobrands.com</v>
      </c>
    </row>
    <row r="122" spans="1:12" ht="20">
      <c r="A122" s="11" t="str">
        <f t="shared" si="1"/>
        <v/>
      </c>
      <c r="B122" s="3" t="s">
        <v>191</v>
      </c>
      <c r="C122" t="str">
        <f>IFERROR(VLOOKUP($B122,'VENDOR CONTACT'!$A$2:$N$146,5,FALSE),"")</f>
        <v>Will</v>
      </c>
      <c r="D122" t="str">
        <f>IFERROR(VLOOKUP($B122,'VENDOR CONTACT'!$A$2:$N$146,6,FALSE),"")</f>
        <v>Peppard</v>
      </c>
      <c r="E122" t="str">
        <f>IFERROR(VLOOKUP($B122,'VENDOR CONTACT'!$A$2:$N$146,7,FALSE),"")</f>
        <v>peppardw@qgold.com</v>
      </c>
      <c r="F122" t="str">
        <f>IFERROR(VLOOKUP($B122,'VENDOR CONTACT'!$A$2:$N$146,8,FALSE),"")</f>
        <v>4122 Olympic Blvd.</v>
      </c>
      <c r="G122" t="str">
        <f>IFERROR(VLOOKUP($B122,'VENDOR CONTACT'!$A$2:$N$146,9,FALSE),"")</f>
        <v>Erlanger</v>
      </c>
      <c r="H122" t="str">
        <f>IFERROR(VLOOKUP($B122,'VENDOR CONTACT'!$A$2:$N$146,10,FALSE),"")</f>
        <v>KY</v>
      </c>
      <c r="I122" t="str">
        <f>IFERROR(VLOOKUP($B122,'VENDOR CONTACT'!$A$2:$N$146,11,FALSE),"")</f>
        <v>41018</v>
      </c>
      <c r="J122" t="str">
        <f>IFERROR(VLOOKUP($B122,'VENDOR CONTACT'!$A$2:$N$146,12,FALSE),"")</f>
        <v>859-980-1025</v>
      </c>
      <c r="K122" t="str">
        <f>IFERROR(VLOOKUP($B122,'VENDOR CONTACT'!$A$2:$N$146,13,FALSE),"")</f>
        <v>859-282-2424</v>
      </c>
      <c r="L122" t="str">
        <f>IFERROR(VLOOKUP($B122,'VENDOR CONTACT'!$A$2:$N$146,14,FALSE),"")</f>
        <v>www.logoart.com</v>
      </c>
    </row>
    <row r="123" spans="1:12" ht="20">
      <c r="A123" s="11" t="str">
        <f t="shared" si="1"/>
        <v/>
      </c>
      <c r="B123" s="3" t="s">
        <v>81</v>
      </c>
      <c r="C123" t="str">
        <f>IFERROR(VLOOKUP($B123,'VENDOR CONTACT'!$A$2:$N$146,5,FALSE),"")</f>
        <v>Ann</v>
      </c>
      <c r="D123" t="str">
        <f>IFERROR(VLOOKUP($B123,'VENDOR CONTACT'!$A$2:$N$146,6,FALSE),"")</f>
        <v>Tyler</v>
      </c>
      <c r="E123" t="str">
        <f>IFERROR(VLOOKUP($B123,'VENDOR CONTACT'!$A$2:$N$146,7,FALSE),"")</f>
        <v>atyler@logofit.com</v>
      </c>
      <c r="F123" t="str">
        <f>IFERROR(VLOOKUP($B123,'VENDOR CONTACT'!$A$2:$N$146,8,FALSE),"")</f>
        <v>3202 Lapeer Road</v>
      </c>
      <c r="G123" t="str">
        <f>IFERROR(VLOOKUP($B123,'VENDOR CONTACT'!$A$2:$N$146,9,FALSE),"")</f>
        <v>Flint</v>
      </c>
      <c r="H123" t="str">
        <f>IFERROR(VLOOKUP($B123,'VENDOR CONTACT'!$A$2:$N$146,10,FALSE),"")</f>
        <v>MI</v>
      </c>
      <c r="I123" t="str">
        <f>IFERROR(VLOOKUP($B123,'VENDOR CONTACT'!$A$2:$N$146,11,FALSE),"")</f>
        <v>48503</v>
      </c>
      <c r="J123" t="str">
        <f>IFERROR(VLOOKUP($B123,'VENDOR CONTACT'!$A$2:$N$146,12,FALSE),"")</f>
        <v>810-715-1980</v>
      </c>
      <c r="K123" t="str">
        <f>IFERROR(VLOOKUP($B123,'VENDOR CONTACT'!$A$2:$N$146,13,FALSE),"")</f>
        <v>810-715-1981</v>
      </c>
      <c r="L123" t="str">
        <f>IFERROR(VLOOKUP($B123,'VENDOR CONTACT'!$A$2:$N$146,14,FALSE),"")</f>
        <v>www.Logofit.com</v>
      </c>
    </row>
    <row r="124" spans="1:12" ht="20">
      <c r="A124" s="11" t="str">
        <f t="shared" si="1"/>
        <v/>
      </c>
      <c r="B124" s="3" t="s">
        <v>192</v>
      </c>
      <c r="C124" t="str">
        <f>IFERROR(VLOOKUP($B124,'VENDOR CONTACT'!$A$2:$N$146,5,FALSE),"")</f>
        <v>Kristina</v>
      </c>
      <c r="D124" t="str">
        <f>IFERROR(VLOOKUP($B124,'VENDOR CONTACT'!$A$2:$N$146,6,FALSE),"")</f>
        <v>Youngquist</v>
      </c>
      <c r="E124" t="str">
        <f>IFERROR(VLOOKUP($B124,'VENDOR CONTACT'!$A$2:$N$146,7,FALSE),"")</f>
        <v>kristina@lxginc.com</v>
      </c>
      <c r="F124" t="str">
        <f>IFERROR(VLOOKUP($B124,'VENDOR CONTACT'!$A$2:$N$146,8,FALSE),"")</f>
        <v>921 S. Park Ln</v>
      </c>
      <c r="G124" t="str">
        <f>IFERROR(VLOOKUP($B124,'VENDOR CONTACT'!$A$2:$N$146,9,FALSE),"")</f>
        <v>Tempe</v>
      </c>
      <c r="H124" t="str">
        <f>IFERROR(VLOOKUP($B124,'VENDOR CONTACT'!$A$2:$N$146,10,FALSE),"")</f>
        <v>AZ</v>
      </c>
      <c r="I124" t="str">
        <f>IFERROR(VLOOKUP($B124,'VENDOR CONTACT'!$A$2:$N$146,11,FALSE),"")</f>
        <v>85281</v>
      </c>
      <c r="J124" t="str">
        <f>IFERROR(VLOOKUP($B124,'VENDOR CONTACT'!$A$2:$N$146,12,FALSE),"")</f>
        <v>602-437-5550</v>
      </c>
      <c r="K124" t="str">
        <f>IFERROR(VLOOKUP($B124,'VENDOR CONTACT'!$A$2:$N$146,13,FALSE),"")</f>
        <v>602-437-5445</v>
      </c>
      <c r="L124" t="str">
        <f>IFERROR(VLOOKUP($B124,'VENDOR CONTACT'!$A$2:$N$146,14,FALSE),"")</f>
        <v>www.Lxginc.com</v>
      </c>
    </row>
    <row r="125" spans="1:12" ht="20">
      <c r="A125" s="11" t="str">
        <f t="shared" si="1"/>
        <v/>
      </c>
      <c r="B125" s="3" t="s">
        <v>241</v>
      </c>
      <c r="C125" t="str">
        <f>IFERROR(VLOOKUP($B125,'VENDOR CONTACT'!$A$2:$N$146,5,FALSE),"")</f>
        <v>Kaety</v>
      </c>
      <c r="D125" t="str">
        <f>IFERROR(VLOOKUP($B125,'VENDOR CONTACT'!$A$2:$N$146,6,FALSE),"")</f>
        <v>Wilson</v>
      </c>
      <c r="E125" t="str">
        <f>IFERROR(VLOOKUP($B125,'VENDOR CONTACT'!$A$2:$N$146,7,FALSE),"")</f>
        <v>licensing@mascotfactory.com</v>
      </c>
      <c r="F125" t="str">
        <f>IFERROR(VLOOKUP($B125,'VENDOR CONTACT'!$A$2:$N$146,8,FALSE),"")</f>
        <v>12340 Stowe Dr, Suite B</v>
      </c>
      <c r="G125" t="str">
        <f>IFERROR(VLOOKUP($B125,'VENDOR CONTACT'!$A$2:$N$146,9,FALSE),"")</f>
        <v>Poway</v>
      </c>
      <c r="H125" t="str">
        <f>IFERROR(VLOOKUP($B125,'VENDOR CONTACT'!$A$2:$N$146,10,FALSE),"")</f>
        <v>CA</v>
      </c>
      <c r="I125" t="str">
        <f>IFERROR(VLOOKUP($B125,'VENDOR CONTACT'!$A$2:$N$146,11,FALSE),"")</f>
        <v>92064-8833</v>
      </c>
      <c r="J125" t="str">
        <f>IFERROR(VLOOKUP($B125,'VENDOR CONTACT'!$A$2:$N$146,12,FALSE),"")</f>
        <v>858-679-2246</v>
      </c>
      <c r="K125" t="str">
        <f>IFERROR(VLOOKUP($B125,'VENDOR CONTACT'!$A$2:$N$146,13,FALSE),"")</f>
        <v>407-386-6968</v>
      </c>
      <c r="L125" t="str">
        <f>IFERROR(VLOOKUP($B125,'VENDOR CONTACT'!$A$2:$N$146,14,FALSE),"")</f>
        <v>www.Mascotfactory.com</v>
      </c>
    </row>
    <row r="126" spans="1:12" ht="20">
      <c r="A126" s="11" t="str">
        <f t="shared" si="1"/>
        <v/>
      </c>
      <c r="B126" s="3" t="s">
        <v>217</v>
      </c>
      <c r="C126" t="str">
        <f>IFERROR(VLOOKUP($B126,'VENDOR CONTACT'!$A$2:$N$146,5,FALSE),"")</f>
        <v>Vesna</v>
      </c>
      <c r="D126" t="str">
        <f>IFERROR(VLOOKUP($B126,'VENDOR CONTACT'!$A$2:$N$146,6,FALSE),"")</f>
        <v>Cehajic</v>
      </c>
      <c r="E126" t="str">
        <f>IFERROR(VLOOKUP($B126,'VENDOR CONTACT'!$A$2:$N$146,7,FALSE),"")</f>
        <v>vesna@maximumpro.com</v>
      </c>
      <c r="F126" t="str">
        <f>IFERROR(VLOOKUP($B126,'VENDOR CONTACT'!$A$2:$N$146,8,FALSE),"")</f>
        <v>705 North West Ave</v>
      </c>
      <c r="G126" t="str">
        <f>IFERROR(VLOOKUP($B126,'VENDOR CONTACT'!$A$2:$N$146,9,FALSE),"")</f>
        <v>Sioux Falls</v>
      </c>
      <c r="H126" t="str">
        <f>IFERROR(VLOOKUP($B126,'VENDOR CONTACT'!$A$2:$N$146,10,FALSE),"")</f>
        <v>SD</v>
      </c>
      <c r="I126" t="str">
        <f>IFERROR(VLOOKUP($B126,'VENDOR CONTACT'!$A$2:$N$146,11,FALSE),"")</f>
        <v>57104</v>
      </c>
      <c r="J126" t="str">
        <f>IFERROR(VLOOKUP($B126,'VENDOR CONTACT'!$A$2:$N$146,12,FALSE),"")</f>
        <v>605-335-1005</v>
      </c>
      <c r="K126" t="str">
        <f>IFERROR(VLOOKUP($B126,'VENDOR CONTACT'!$A$2:$N$146,13,FALSE),"")</f>
        <v>605-335-7275</v>
      </c>
      <c r="L126" t="str">
        <f>IFERROR(VLOOKUP($B126,'VENDOR CONTACT'!$A$2:$N$146,14,FALSE),"")</f>
        <v>www.Maximumpro.com</v>
      </c>
    </row>
    <row r="127" spans="1:12" ht="20">
      <c r="A127" s="11" t="str">
        <f t="shared" si="1"/>
        <v/>
      </c>
      <c r="B127" s="3" t="s">
        <v>193</v>
      </c>
      <c r="C127" t="str">
        <f>IFERROR(VLOOKUP($B127,'VENDOR CONTACT'!$A$2:$N$146,5,FALSE),"")</f>
        <v>Liberty</v>
      </c>
      <c r="D127" t="str">
        <f>IFERROR(VLOOKUP($B127,'VENDOR CONTACT'!$A$2:$N$146,6,FALSE),"")</f>
        <v>Fish</v>
      </c>
      <c r="E127" t="str">
        <f>IFERROR(VLOOKUP($B127,'VENDOR CONTACT'!$A$2:$N$146,7,FALSE),"")</f>
        <v>licensing@mcmgroup.net</v>
      </c>
      <c r="F127" t="str">
        <f>IFERROR(VLOOKUP($B127,'VENDOR CONTACT'!$A$2:$N$146,8,FALSE),"")</f>
        <v>145 Cane Creek Industrial Park Rd.
Suite 125</v>
      </c>
      <c r="G127" t="str">
        <f>IFERROR(VLOOKUP($B127,'VENDOR CONTACT'!$A$2:$N$146,9,FALSE),"")</f>
        <v>Fletcher</v>
      </c>
      <c r="H127" t="str">
        <f>IFERROR(VLOOKUP($B127,'VENDOR CONTACT'!$A$2:$N$146,10,FALSE),"")</f>
        <v>NC</v>
      </c>
      <c r="I127" t="str">
        <f>IFERROR(VLOOKUP($B127,'VENDOR CONTACT'!$A$2:$N$146,11,FALSE),"")</f>
        <v>28732</v>
      </c>
      <c r="J127" t="str">
        <f>IFERROR(VLOOKUP($B127,'VENDOR CONTACT'!$A$2:$N$146,12,FALSE),"")</f>
        <v>800-920-5944</v>
      </c>
      <c r="K127" t="str">
        <f>IFERROR(VLOOKUP($B127,'VENDOR CONTACT'!$A$2:$N$146,13,FALSE),"")</f>
        <v>888-716-4950</v>
      </c>
      <c r="L127" t="str">
        <f>IFERROR(VLOOKUP($B127,'VENDOR CONTACT'!$A$2:$N$146,14,FALSE),"")</f>
        <v>www.Mcmgroup.net</v>
      </c>
    </row>
    <row r="128" spans="1:12" ht="20">
      <c r="A128" s="11" t="str">
        <f t="shared" si="1"/>
        <v>*</v>
      </c>
      <c r="B128" s="3" t="s">
        <v>66</v>
      </c>
      <c r="C128" t="str">
        <f>IFERROR(VLOOKUP($B128,'VENDOR CONTACT'!$A$2:$N$146,5,FALSE),"")</f>
        <v>Steve</v>
      </c>
      <c r="D128" t="str">
        <f>IFERROR(VLOOKUP($B128,'VENDOR CONTACT'!$A$2:$N$146,6,FALSE),"")</f>
        <v>Talaga</v>
      </c>
      <c r="E128" t="str">
        <f>IFERROR(VLOOKUP($B128,'VENDOR CONTACT'!$A$2:$N$146,7,FALSE),"")</f>
        <v>mtntsaz@aol.com</v>
      </c>
      <c r="F128" t="str">
        <f>IFERROR(VLOOKUP($B128,'VENDOR CONTACT'!$A$2:$N$146,8,FALSE),"")</f>
        <v>2 South Beaver #141</v>
      </c>
      <c r="G128" t="str">
        <f>IFERROR(VLOOKUP($B128,'VENDOR CONTACT'!$A$2:$N$146,9,FALSE),"")</f>
        <v>Flagstaff</v>
      </c>
      <c r="H128" t="str">
        <f>IFERROR(VLOOKUP($B128,'VENDOR CONTACT'!$A$2:$N$146,10,FALSE),"")</f>
        <v>AZ</v>
      </c>
      <c r="I128" t="str">
        <f>IFERROR(VLOOKUP($B128,'VENDOR CONTACT'!$A$2:$N$146,11,FALSE),"")</f>
        <v>86001</v>
      </c>
      <c r="J128" t="str">
        <f>IFERROR(VLOOKUP($B128,'VENDOR CONTACT'!$A$2:$N$146,12,FALSE),"")</f>
        <v>928-913-0881</v>
      </c>
      <c r="K128" t="str">
        <f>IFERROR(VLOOKUP($B128,'VENDOR CONTACT'!$A$2:$N$146,13,FALSE),"")</f>
        <v>928-913-0882</v>
      </c>
      <c r="L128" t="str">
        <f>IFERROR(VLOOKUP($B128,'VENDOR CONTACT'!$A$2:$N$146,14,FALSE),"")</f>
        <v>n/a</v>
      </c>
    </row>
    <row r="129" spans="1:12" ht="20">
      <c r="A129" s="11" t="str">
        <f t="shared" si="1"/>
        <v/>
      </c>
      <c r="B129" s="3" t="s">
        <v>194</v>
      </c>
      <c r="C129" t="str">
        <f>IFERROR(VLOOKUP($B129,'VENDOR CONTACT'!$A$2:$N$146,5,FALSE),"")</f>
        <v>Carole</v>
      </c>
      <c r="D129" t="str">
        <f>IFERROR(VLOOKUP($B129,'VENDOR CONTACT'!$A$2:$N$146,6,FALSE),"")</f>
        <v>Byers</v>
      </c>
      <c r="E129" t="str">
        <f>IFERROR(VLOOKUP($B129,'VENDOR CONTACT'!$A$2:$N$146,7,FALSE),"")</f>
        <v>carole@mpline.com</v>
      </c>
      <c r="F129" t="str">
        <f>IFERROR(VLOOKUP($B129,'VENDOR CONTACT'!$A$2:$N$146,8,FALSE),"")</f>
        <v>4800 126th Ave. N</v>
      </c>
      <c r="G129" t="str">
        <f>IFERROR(VLOOKUP($B129,'VENDOR CONTACT'!$A$2:$N$146,9,FALSE),"")</f>
        <v>Clearwater</v>
      </c>
      <c r="H129" t="str">
        <f>IFERROR(VLOOKUP($B129,'VENDOR CONTACT'!$A$2:$N$146,10,FALSE),"")</f>
        <v>FL</v>
      </c>
      <c r="I129" t="str">
        <f>IFERROR(VLOOKUP($B129,'VENDOR CONTACT'!$A$2:$N$146,11,FALSE),"")</f>
        <v>33762</v>
      </c>
      <c r="J129" t="str">
        <f>IFERROR(VLOOKUP($B129,'VENDOR CONTACT'!$A$2:$N$146,12,FALSE),"")</f>
        <v>207-831-9494</v>
      </c>
      <c r="K129" t="str">
        <f>IFERROR(VLOOKUP($B129,'VENDOR CONTACT'!$A$2:$N$146,13,FALSE),"")</f>
        <v>727-573-4814</v>
      </c>
      <c r="L129" t="str">
        <f>IFERROR(VLOOKUP($B129,'VENDOR CONTACT'!$A$2:$N$146,14,FALSE),"")</f>
        <v>www.Suntime.com</v>
      </c>
    </row>
    <row r="130" spans="1:12" ht="20">
      <c r="A130" s="11" t="str">
        <f t="shared" si="1"/>
        <v/>
      </c>
      <c r="B130" s="3" t="s">
        <v>101</v>
      </c>
      <c r="C130" t="str">
        <f>IFERROR(VLOOKUP($B130,'VENDOR CONTACT'!$A$2:$N$146,5,FALSE),"")</f>
        <v>Ellen</v>
      </c>
      <c r="D130" t="str">
        <f>IFERROR(VLOOKUP($B130,'VENDOR CONTACT'!$A$2:$N$146,6,FALSE),"")</f>
        <v>Linz</v>
      </c>
      <c r="E130" t="str">
        <f>IFERROR(VLOOKUP($B130,'VENDOR CONTACT'!$A$2:$N$146,7,FALSE),"")</f>
        <v>ellen@wpmv.com</v>
      </c>
      <c r="F130" t="str">
        <f>IFERROR(VLOOKUP($B130,'VENDOR CONTACT'!$A$2:$N$146,8,FALSE),"")</f>
        <v>PO Box 9171</v>
      </c>
      <c r="G130" t="str">
        <f>IFERROR(VLOOKUP($B130,'VENDOR CONTACT'!$A$2:$N$146,9,FALSE),"")</f>
        <v>Bay Shore</v>
      </c>
      <c r="H130" t="str">
        <f>IFERROR(VLOOKUP($B130,'VENDOR CONTACT'!$A$2:$N$146,10,FALSE),"")</f>
        <v>NY</v>
      </c>
      <c r="I130" t="str">
        <f>IFERROR(VLOOKUP($B130,'VENDOR CONTACT'!$A$2:$N$146,11,FALSE),"")</f>
        <v>11706-9171</v>
      </c>
      <c r="J130" t="str">
        <f>IFERROR(VLOOKUP($B130,'VENDOR CONTACT'!$A$2:$N$146,12,FALSE),"")</f>
        <v>631-273-8020</v>
      </c>
      <c r="K130" t="str">
        <f>IFERROR(VLOOKUP($B130,'VENDOR CONTACT'!$A$2:$N$146,13,FALSE),"")</f>
        <v>631-761-0257</v>
      </c>
      <c r="L130" t="str">
        <f>IFERROR(VLOOKUP($B130,'VENDOR CONTACT'!$A$2:$N$146,14,FALSE),"")</f>
        <v>www.Mvsport.com</v>
      </c>
    </row>
    <row r="131" spans="1:12" ht="20">
      <c r="A131" s="11" t="str">
        <f t="shared" si="1"/>
        <v/>
      </c>
      <c r="B131" s="3" t="s">
        <v>144</v>
      </c>
      <c r="C131" t="str">
        <f>IFERROR(VLOOKUP($B131,'VENDOR CONTACT'!$A$2:$N$146,5,FALSE),"")</f>
        <v>Ana</v>
      </c>
      <c r="D131" t="str">
        <f>IFERROR(VLOOKUP($B131,'VENDOR CONTACT'!$A$2:$N$146,6,FALSE),"")</f>
        <v>Botezatu</v>
      </c>
      <c r="E131" t="str">
        <f>IFERROR(VLOOKUP($B131,'VENDOR CONTACT'!$A$2:$N$146,7,FALSE),"")</f>
        <v>abotezatu@neilvarsityline.com</v>
      </c>
      <c r="F131" t="str">
        <f>IFERROR(VLOOKUP($B131,'VENDOR CONTACT'!$A$2:$N$146,8,FALSE),"")</f>
        <v>1000 Woodlands Parkway</v>
      </c>
      <c r="G131" t="str">
        <f>IFERROR(VLOOKUP($B131,'VENDOR CONTACT'!$A$2:$N$146,9,FALSE),"")</f>
        <v>Vernon Hills</v>
      </c>
      <c r="H131" t="str">
        <f>IFERROR(VLOOKUP($B131,'VENDOR CONTACT'!$A$2:$N$146,10,FALSE),"")</f>
        <v>IL</v>
      </c>
      <c r="I131" t="str">
        <f>IFERROR(VLOOKUP($B131,'VENDOR CONTACT'!$A$2:$N$146,11,FALSE),"")</f>
        <v>60061</v>
      </c>
      <c r="J131" t="str">
        <f>IFERROR(VLOOKUP($B131,'VENDOR CONTACT'!$A$2:$N$146,12,FALSE),"")</f>
        <v>847-549-7627</v>
      </c>
      <c r="K131" t="str">
        <f>IFERROR(VLOOKUP($B131,'VENDOR CONTACT'!$A$2:$N$146,13,FALSE),"")</f>
        <v>847-549-0349</v>
      </c>
      <c r="L131" t="str">
        <f>IFERROR(VLOOKUP($B131,'VENDOR CONTACT'!$A$2:$N$146,14,FALSE),"")</f>
        <v>www.neilvarsityline.com</v>
      </c>
    </row>
    <row r="132" spans="1:12" ht="20">
      <c r="A132" s="11" t="str">
        <f t="shared" si="1"/>
        <v/>
      </c>
      <c r="B132" s="3" t="s">
        <v>82</v>
      </c>
      <c r="C132" t="str">
        <f>IFERROR(VLOOKUP($B132,'VENDOR CONTACT'!$A$2:$N$146,5,FALSE),"")</f>
        <v>Ann</v>
      </c>
      <c r="D132" t="str">
        <f>IFERROR(VLOOKUP($B132,'VENDOR CONTACT'!$A$2:$N$146,6,FALSE),"")</f>
        <v>Godfrey</v>
      </c>
      <c r="E132" t="str">
        <f>IFERROR(VLOOKUP($B132,'VENDOR CONTACT'!$A$2:$N$146,7,FALSE),"")</f>
        <v>ann.godfrey@neweracap.com</v>
      </c>
      <c r="F132" t="str">
        <f>IFERROR(VLOOKUP($B132,'VENDOR CONTACT'!$A$2:$N$146,8,FALSE),"")</f>
        <v>160 Delaware Ave.</v>
      </c>
      <c r="G132" t="str">
        <f>IFERROR(VLOOKUP($B132,'VENDOR CONTACT'!$A$2:$N$146,9,FALSE),"")</f>
        <v>Buffalo</v>
      </c>
      <c r="H132" t="str">
        <f>IFERROR(VLOOKUP($B132,'VENDOR CONTACT'!$A$2:$N$146,10,FALSE),"")</f>
        <v>NY</v>
      </c>
      <c r="I132" t="str">
        <f>IFERROR(VLOOKUP($B132,'VENDOR CONTACT'!$A$2:$N$146,11,FALSE),"")</f>
        <v>14202</v>
      </c>
      <c r="J132" t="str">
        <f>IFERROR(VLOOKUP($B132,'VENDOR CONTACT'!$A$2:$N$146,12,FALSE),"")</f>
        <v>716-604-9000</v>
      </c>
      <c r="K132" t="str">
        <f>IFERROR(VLOOKUP($B132,'VENDOR CONTACT'!$A$2:$N$146,13,FALSE),"")</f>
        <v>716-604-9127</v>
      </c>
      <c r="L132" t="str">
        <f>IFERROR(VLOOKUP($B132,'VENDOR CONTACT'!$A$2:$N$146,14,FALSE),"")</f>
        <v>www.Neweracap.com</v>
      </c>
    </row>
    <row r="133" spans="1:12" ht="20">
      <c r="A133" s="11" t="str">
        <f t="shared" si="1"/>
        <v/>
      </c>
      <c r="B133" s="3" t="s">
        <v>211</v>
      </c>
      <c r="C133" t="str">
        <f>IFERROR(VLOOKUP($B133,'VENDOR CONTACT'!$A$2:$N$146,5,FALSE),"")</f>
        <v/>
      </c>
      <c r="D133" t="str">
        <f>IFERROR(VLOOKUP($B133,'VENDOR CONTACT'!$A$2:$N$146,6,FALSE),"")</f>
        <v/>
      </c>
      <c r="E133" t="str">
        <f>IFERROR(VLOOKUP($B133,'VENDOR CONTACT'!$A$2:$N$146,7,FALSE),"")</f>
        <v/>
      </c>
      <c r="F133" t="str">
        <f>IFERROR(VLOOKUP($B133,'VENDOR CONTACT'!$A$2:$N$146,8,FALSE),"")</f>
        <v/>
      </c>
      <c r="G133" t="str">
        <f>IFERROR(VLOOKUP($B133,'VENDOR CONTACT'!$A$2:$N$146,9,FALSE),"")</f>
        <v/>
      </c>
      <c r="H133" t="str">
        <f>IFERROR(VLOOKUP($B133,'VENDOR CONTACT'!$A$2:$N$146,10,FALSE),"")</f>
        <v/>
      </c>
      <c r="I133" t="str">
        <f>IFERROR(VLOOKUP($B133,'VENDOR CONTACT'!$A$2:$N$146,11,FALSE),"")</f>
        <v/>
      </c>
      <c r="J133" t="str">
        <f>IFERROR(VLOOKUP($B133,'VENDOR CONTACT'!$A$2:$N$146,12,FALSE),"")</f>
        <v/>
      </c>
      <c r="K133" t="str">
        <f>IFERROR(VLOOKUP($B133,'VENDOR CONTACT'!$A$2:$N$146,13,FALSE),"")</f>
        <v/>
      </c>
      <c r="L133" t="str">
        <f>IFERROR(VLOOKUP($B133,'VENDOR CONTACT'!$A$2:$N$146,14,FALSE),"")</f>
        <v/>
      </c>
    </row>
    <row r="134" spans="1:12" ht="20">
      <c r="A134" s="11" t="str">
        <f t="shared" si="1"/>
        <v/>
      </c>
      <c r="B134" s="3" t="s">
        <v>83</v>
      </c>
      <c r="C134" t="str">
        <f>IFERROR(VLOOKUP($B134,'VENDOR CONTACT'!$A$2:$N$146,5,FALSE),"")</f>
        <v>Stephen</v>
      </c>
      <c r="D134" t="str">
        <f>IFERROR(VLOOKUP($B134,'VENDOR CONTACT'!$A$2:$N$146,6,FALSE),"")</f>
        <v>Werdiger</v>
      </c>
      <c r="E134" t="str">
        <f>IFERROR(VLOOKUP($B134,'VENDOR CONTACT'!$A$2:$N$146,7,FALSE),"")</f>
        <v>submissions@outerstuff.com</v>
      </c>
      <c r="F134" t="str">
        <f>IFERROR(VLOOKUP($B134,'VENDOR CONTACT'!$A$2:$N$146,8,FALSE),"")</f>
        <v>1412 Broadway Fl 18</v>
      </c>
      <c r="G134" t="str">
        <f>IFERROR(VLOOKUP($B134,'VENDOR CONTACT'!$A$2:$N$146,9,FALSE),"")</f>
        <v>New York</v>
      </c>
      <c r="H134" t="str">
        <f>IFERROR(VLOOKUP($B134,'VENDOR CONTACT'!$A$2:$N$146,10,FALSE),"")</f>
        <v>NY</v>
      </c>
      <c r="I134" t="str">
        <f>IFERROR(VLOOKUP($B134,'VENDOR CONTACT'!$A$2:$N$146,11,FALSE),"")</f>
        <v>10018</v>
      </c>
      <c r="J134" t="str">
        <f>IFERROR(VLOOKUP($B134,'VENDOR CONTACT'!$A$2:$N$146,12,FALSE),"")</f>
        <v>212-594-9700</v>
      </c>
      <c r="K134" t="str">
        <f>IFERROR(VLOOKUP($B134,'VENDOR CONTACT'!$A$2:$N$146,13,FALSE),"")</f>
        <v>646-364-9755</v>
      </c>
      <c r="L134" t="str">
        <f>IFERROR(VLOOKUP($B134,'VENDOR CONTACT'!$A$2:$N$146,14,FALSE),"")</f>
        <v>www.Outerstuff.com</v>
      </c>
    </row>
    <row r="135" spans="1:12" ht="20">
      <c r="A135" s="11" t="str">
        <f t="shared" si="1"/>
        <v/>
      </c>
      <c r="B135" s="3" t="s">
        <v>242</v>
      </c>
      <c r="C135" t="str">
        <f>IFERROR(VLOOKUP($B135,'VENDOR CONTACT'!$A$2:$N$146,5,FALSE),"")</f>
        <v>Phillip</v>
      </c>
      <c r="D135" t="str">
        <f>IFERROR(VLOOKUP($B135,'VENDOR CONTACT'!$A$2:$N$146,6,FALSE),"")</f>
        <v>Darnell</v>
      </c>
      <c r="E135" t="str">
        <f>IFERROR(VLOOKUP($B135,'VENDOR CONTACT'!$A$2:$N$146,7,FALSE),"")</f>
        <v>pdarnell@paniniamerica.net</v>
      </c>
      <c r="F135" t="str">
        <f>IFERROR(VLOOKUP($B135,'VENDOR CONTACT'!$A$2:$N$146,8,FALSE),"")</f>
        <v>5325 FAA Blvd Ste 100</v>
      </c>
      <c r="G135" t="str">
        <f>IFERROR(VLOOKUP($B135,'VENDOR CONTACT'!$A$2:$N$146,9,FALSE),"")</f>
        <v>Irving</v>
      </c>
      <c r="H135" t="str">
        <f>IFERROR(VLOOKUP($B135,'VENDOR CONTACT'!$A$2:$N$146,10,FALSE),"")</f>
        <v>TX</v>
      </c>
      <c r="I135" t="str">
        <f>IFERROR(VLOOKUP($B135,'VENDOR CONTACT'!$A$2:$N$146,11,FALSE),"")</f>
        <v>75061-3601</v>
      </c>
      <c r="J135" t="str">
        <f>IFERROR(VLOOKUP($B135,'VENDOR CONTACT'!$A$2:$N$146,12,FALSE),"")</f>
        <v>940-765-0783</v>
      </c>
      <c r="K135" t="str">
        <f>IFERROR(VLOOKUP($B135,'VENDOR CONTACT'!$A$2:$N$146,13,FALSE),"")</f>
        <v>817-662-5422</v>
      </c>
      <c r="L135" t="str">
        <f>IFERROR(VLOOKUP($B135,'VENDOR CONTACT'!$A$2:$N$146,14,FALSE),"")</f>
        <v>www.Paniniamerica.net</v>
      </c>
    </row>
    <row r="136" spans="1:12" ht="20">
      <c r="A136" s="11" t="str">
        <f t="shared" si="1"/>
        <v>*</v>
      </c>
      <c r="B136" s="3" t="s">
        <v>84</v>
      </c>
      <c r="C136" t="str">
        <f>IFERROR(VLOOKUP($B136,'VENDOR CONTACT'!$A$2:$N$146,5,FALSE),"")</f>
        <v>Julie</v>
      </c>
      <c r="D136" t="str">
        <f>IFERROR(VLOOKUP($B136,'VENDOR CONTACT'!$A$2:$N$146,6,FALSE),"")</f>
        <v>Denham</v>
      </c>
      <c r="E136" t="str">
        <f>IFERROR(VLOOKUP($B136,'VENDOR CONTACT'!$A$2:$N$146,7,FALSE),"")</f>
        <v>julie@personnelsafety.com</v>
      </c>
      <c r="F136" t="str">
        <f>IFERROR(VLOOKUP($B136,'VENDOR CONTACT'!$A$2:$N$146,8,FALSE),"")</f>
        <v>3716 N. Eagle Mountain Drive</v>
      </c>
      <c r="G136" t="str">
        <f>IFERROR(VLOOKUP($B136,'VENDOR CONTACT'!$A$2:$N$146,9,FALSE),"")</f>
        <v>Flagstaff</v>
      </c>
      <c r="H136" t="str">
        <f>IFERROR(VLOOKUP($B136,'VENDOR CONTACT'!$A$2:$N$146,10,FALSE),"")</f>
        <v>AZ</v>
      </c>
      <c r="I136" t="str">
        <f>IFERROR(VLOOKUP($B136,'VENDOR CONTACT'!$A$2:$N$146,11,FALSE),"")</f>
        <v>86004</v>
      </c>
      <c r="J136" t="str">
        <f>IFERROR(VLOOKUP($B136,'VENDOR CONTACT'!$A$2:$N$146,12,FALSE),"")</f>
        <v>928-526-3130</v>
      </c>
      <c r="K136" t="str">
        <f>IFERROR(VLOOKUP($B136,'VENDOR CONTACT'!$A$2:$N$146,13,FALSE),"")</f>
        <v>928-526-2372</v>
      </c>
      <c r="L136" t="str">
        <f>IFERROR(VLOOKUP($B136,'VENDOR CONTACT'!$A$2:$N$146,14,FALSE),"")</f>
        <v>www.Personnelsafety.com</v>
      </c>
    </row>
    <row r="137" spans="1:12" ht="20">
      <c r="A137" s="11" t="str">
        <f t="shared" si="1"/>
        <v/>
      </c>
      <c r="B137" s="3" t="s">
        <v>240</v>
      </c>
      <c r="C137" t="str">
        <f>IFERROR(VLOOKUP($B137,'VENDOR CONTACT'!$A$2:$N$146,5,FALSE),"")</f>
        <v>J.P.</v>
      </c>
      <c r="D137" t="str">
        <f>IFERROR(VLOOKUP($B137,'VENDOR CONTACT'!$A$2:$N$146,6,FALSE),"")</f>
        <v>Rothman</v>
      </c>
      <c r="E137" t="str">
        <f>IFERROR(VLOOKUP($B137,'VENDOR CONTACT'!$A$2:$N$146,7,FALSE),"")</f>
        <v>licensing@ping.com</v>
      </c>
      <c r="F137" t="str">
        <f>IFERROR(VLOOKUP($B137,'VENDOR CONTACT'!$A$2:$N$146,8,FALSE),"")</f>
        <v>2201 West Desert Cove</v>
      </c>
      <c r="G137" t="str">
        <f>IFERROR(VLOOKUP($B137,'VENDOR CONTACT'!$A$2:$N$146,9,FALSE),"")</f>
        <v>Phoenix</v>
      </c>
      <c r="H137" t="str">
        <f>IFERROR(VLOOKUP($B137,'VENDOR CONTACT'!$A$2:$N$146,10,FALSE),"")</f>
        <v>AZ</v>
      </c>
      <c r="I137" t="str">
        <f>IFERROR(VLOOKUP($B137,'VENDOR CONTACT'!$A$2:$N$146,11,FALSE),"")</f>
        <v>85029</v>
      </c>
      <c r="J137" t="str">
        <f>IFERROR(VLOOKUP($B137,'VENDOR CONTACT'!$A$2:$N$146,12,FALSE),"")</f>
        <v>602-687-5196</v>
      </c>
      <c r="K137" t="str">
        <f>IFERROR(VLOOKUP($B137,'VENDOR CONTACT'!$A$2:$N$146,13,FALSE),"")</f>
        <v>602-687-5028</v>
      </c>
      <c r="L137" t="str">
        <f>IFERROR(VLOOKUP($B137,'VENDOR CONTACT'!$A$2:$N$146,14,FALSE),"")</f>
        <v>www.Ping.com</v>
      </c>
    </row>
    <row r="138" spans="1:12" ht="20">
      <c r="A138" s="11" t="str">
        <f t="shared" si="1"/>
        <v/>
      </c>
      <c r="B138" s="3" t="s">
        <v>85</v>
      </c>
      <c r="C138" t="str">
        <f>IFERROR(VLOOKUP($B138,'VENDOR CONTACT'!$A$2:$N$146,5,FALSE),"")</f>
        <v>Alec</v>
      </c>
      <c r="D138" t="str">
        <f>IFERROR(VLOOKUP($B138,'VENDOR CONTACT'!$A$2:$N$146,6,FALSE),"")</f>
        <v>Ploof</v>
      </c>
      <c r="E138" t="str">
        <f>IFERROR(VLOOKUP($B138,'VENDOR CONTACT'!$A$2:$N$146,7,FALSE),"")</f>
        <v>alec@pinnacleprintsinc.com</v>
      </c>
      <c r="F138" t="str">
        <f>IFERROR(VLOOKUP($B138,'VENDOR CONTACT'!$A$2:$N$146,8,FALSE),"")</f>
        <v>14201 N. Hayden Rd, Suite A2</v>
      </c>
      <c r="G138" t="str">
        <f>IFERROR(VLOOKUP($B138,'VENDOR CONTACT'!$A$2:$N$146,9,FALSE),"")</f>
        <v>Scottsdale</v>
      </c>
      <c r="H138" t="str">
        <f>IFERROR(VLOOKUP($B138,'VENDOR CONTACT'!$A$2:$N$146,10,FALSE),"")</f>
        <v>AZ</v>
      </c>
      <c r="I138" t="str">
        <f>IFERROR(VLOOKUP($B138,'VENDOR CONTACT'!$A$2:$N$146,11,FALSE),"")</f>
        <v>85260</v>
      </c>
      <c r="J138" t="str">
        <f>IFERROR(VLOOKUP($B138,'VENDOR CONTACT'!$A$2:$N$146,12,FALSE),"")</f>
        <v>480-443-8433</v>
      </c>
      <c r="K138" t="str">
        <f>IFERROR(VLOOKUP($B138,'VENDOR CONTACT'!$A$2:$N$146,13,FALSE),"")</f>
        <v>480-368-0822</v>
      </c>
      <c r="L138" t="str">
        <f>IFERROR(VLOOKUP($B138,'VENDOR CONTACT'!$A$2:$N$146,14,FALSE),"")</f>
        <v>www.Pinnacleprintsinc.com</v>
      </c>
    </row>
    <row r="139" spans="1:12" ht="20">
      <c r="A139" s="11" t="str">
        <f t="shared" si="1"/>
        <v/>
      </c>
      <c r="B139" s="3" t="s">
        <v>218</v>
      </c>
      <c r="C139" t="str">
        <f>IFERROR(VLOOKUP($B139,'VENDOR CONTACT'!$A$2:$N$146,5,FALSE),"")</f>
        <v>Jim</v>
      </c>
      <c r="D139" t="str">
        <f>IFERROR(VLOOKUP($B139,'VENDOR CONTACT'!$A$2:$N$146,6,FALSE),"")</f>
        <v>Nodland</v>
      </c>
      <c r="E139" t="str">
        <f>IFERROR(VLOOKUP($B139,'VENDOR CONTACT'!$A$2:$N$146,7,FALSE),"")</f>
        <v>jim@printscharming.biz</v>
      </c>
      <c r="F139" t="str">
        <f>IFERROR(VLOOKUP($B139,'VENDOR CONTACT'!$A$2:$N$146,8,FALSE),"")</f>
        <v>1941 Highway 86</v>
      </c>
      <c r="G139" t="str">
        <f>IFERROR(VLOOKUP($B139,'VENDOR CONTACT'!$A$2:$N$146,9,FALSE),"")</f>
        <v>Millford</v>
      </c>
      <c r="H139" t="str">
        <f>IFERROR(VLOOKUP($B139,'VENDOR CONTACT'!$A$2:$N$146,10,FALSE),"")</f>
        <v>IA</v>
      </c>
      <c r="I139" t="str">
        <f>IFERROR(VLOOKUP($B139,'VENDOR CONTACT'!$A$2:$N$146,11,FALSE),"")</f>
        <v>51351</v>
      </c>
      <c r="J139" t="str">
        <f>IFERROR(VLOOKUP($B139,'VENDOR CONTACT'!$A$2:$N$146,12,FALSE),"")</f>
        <v>712-337-8119</v>
      </c>
      <c r="K139" t="str">
        <f>IFERROR(VLOOKUP($B139,'VENDOR CONTACT'!$A$2:$N$146,13,FALSE),"")</f>
        <v>712-337-0184</v>
      </c>
      <c r="L139" t="str">
        <f>IFERROR(VLOOKUP($B139,'VENDOR CONTACT'!$A$2:$N$146,14,FALSE),"")</f>
        <v>www.printscharmingshop.com</v>
      </c>
    </row>
    <row r="140" spans="1:12" ht="20">
      <c r="A140" s="11" t="str">
        <f t="shared" si="1"/>
        <v/>
      </c>
      <c r="B140" s="3" t="s">
        <v>231</v>
      </c>
      <c r="C140" t="str">
        <f>IFERROR(VLOOKUP($B140,'VENDOR CONTACT'!$A$2:$N$146,5,FALSE),"")</f>
        <v>Paul</v>
      </c>
      <c r="D140" t="str">
        <f>IFERROR(VLOOKUP($B140,'VENDOR CONTACT'!$A$2:$N$146,6,FALSE),"")</f>
        <v>Adams</v>
      </c>
      <c r="E140" t="str">
        <f>IFERROR(VLOOKUP($B140,'VENDOR CONTACT'!$A$2:$N$146,7,FALSE),"")</f>
        <v>pda127@msn.com</v>
      </c>
      <c r="F140" t="str">
        <f>IFERROR(VLOOKUP($B140,'VENDOR CONTACT'!$A$2:$N$146,8,FALSE),"")</f>
        <v>9201 e 6th street</v>
      </c>
      <c r="G140" t="str">
        <f>IFERROR(VLOOKUP($B140,'VENDOR CONTACT'!$A$2:$N$146,9,FALSE),"")</f>
        <v>Tucson</v>
      </c>
      <c r="H140" t="str">
        <f>IFERROR(VLOOKUP($B140,'VENDOR CONTACT'!$A$2:$N$146,10,FALSE),"")</f>
        <v>AZ</v>
      </c>
      <c r="I140" t="str">
        <f>IFERROR(VLOOKUP($B140,'VENDOR CONTACT'!$A$2:$N$146,11,FALSE),"")</f>
        <v>85710</v>
      </c>
      <c r="J140" t="str">
        <f>IFERROR(VLOOKUP($B140,'VENDOR CONTACT'!$A$2:$N$146,12,FALSE),"")</f>
        <v>520-664-5873</v>
      </c>
      <c r="K140" t="str">
        <f>IFERROR(VLOOKUP($B140,'VENDOR CONTACT'!$A$2:$N$146,13,FALSE),"")</f>
        <v>520-795-6998</v>
      </c>
      <c r="L140" t="str">
        <f>IFERROR(VLOOKUP($B140,'VENDOR CONTACT'!$A$2:$N$146,14,FALSE),"")</f>
        <v>www.Projectittllc.com</v>
      </c>
    </row>
    <row r="141" spans="1:12" ht="20">
      <c r="A141" s="11" t="str">
        <f t="shared" si="1"/>
        <v/>
      </c>
      <c r="B141" s="3" t="s">
        <v>86</v>
      </c>
      <c r="C141" t="str">
        <f>IFERROR(VLOOKUP($B141,'VENDOR CONTACT'!$A$2:$N$146,5,FALSE),"")</f>
        <v>Kathryn</v>
      </c>
      <c r="D141" t="str">
        <f>IFERROR(VLOOKUP($B141,'VENDOR CONTACT'!$A$2:$N$146,6,FALSE),"")</f>
        <v>Mahanes</v>
      </c>
      <c r="E141" t="str">
        <f>IFERROR(VLOOKUP($B141,'VENDOR CONTACT'!$A$2:$N$146,7,FALSE),"")</f>
        <v>kathryn@yourpromoneeds.com</v>
      </c>
      <c r="F141" t="str">
        <f>IFERROR(VLOOKUP($B141,'VENDOR CONTACT'!$A$2:$N$146,8,FALSE),"")</f>
        <v>6440 Thomas Jefferson Pkwy Suite C</v>
      </c>
      <c r="G141" t="str">
        <f>IFERROR(VLOOKUP($B141,'VENDOR CONTACT'!$A$2:$N$146,9,FALSE),"")</f>
        <v>Palmyra</v>
      </c>
      <c r="H141" t="str">
        <f>IFERROR(VLOOKUP($B141,'VENDOR CONTACT'!$A$2:$N$146,10,FALSE),"")</f>
        <v>VA</v>
      </c>
      <c r="I141" t="str">
        <f>IFERROR(VLOOKUP($B141,'VENDOR CONTACT'!$A$2:$N$146,11,FALSE),"")</f>
        <v>22963</v>
      </c>
      <c r="J141" t="str">
        <f>IFERROR(VLOOKUP($B141,'VENDOR CONTACT'!$A$2:$N$146,12,FALSE),"")</f>
        <v>434-305-2233</v>
      </c>
      <c r="K141" t="str">
        <f>IFERROR(VLOOKUP($B141,'VENDOR CONTACT'!$A$2:$N$146,13,FALSE),"")</f>
        <v>703-842-5413</v>
      </c>
      <c r="L141" t="str">
        <f>IFERROR(VLOOKUP($B141,'VENDOR CONTACT'!$A$2:$N$146,14,FALSE),"")</f>
        <v>www.Yourcompanypromoneeds.com</v>
      </c>
    </row>
    <row r="142" spans="1:12" ht="20">
      <c r="A142" s="11" t="str">
        <f t="shared" si="1"/>
        <v/>
      </c>
      <c r="B142" s="3" t="s">
        <v>132</v>
      </c>
      <c r="C142" t="str">
        <f>IFERROR(VLOOKUP($B142,'VENDOR CONTACT'!$A$2:$N$146,5,FALSE),"")</f>
        <v>Donna</v>
      </c>
      <c r="D142" t="str">
        <f>IFERROR(VLOOKUP($B142,'VENDOR CONTACT'!$A$2:$N$146,6,FALSE),"")</f>
        <v>Baer</v>
      </c>
      <c r="E142" t="str">
        <f>IFERROR(VLOOKUP($B142,'VENDOR CONTACT'!$A$2:$N$146,7,FALSE),"")</f>
        <v>donna@promoversity.com</v>
      </c>
      <c r="F142" t="str">
        <f>IFERROR(VLOOKUP($B142,'VENDOR CONTACT'!$A$2:$N$146,8,FALSE),"")</f>
        <v>6213 Factory Rd, Unit A</v>
      </c>
      <c r="G142" t="str">
        <f>IFERROR(VLOOKUP($B142,'VENDOR CONTACT'!$A$2:$N$146,9,FALSE),"")</f>
        <v>Crystal Lake</v>
      </c>
      <c r="H142" t="str">
        <f>IFERROR(VLOOKUP($B142,'VENDOR CONTACT'!$A$2:$N$146,10,FALSE),"")</f>
        <v>IL</v>
      </c>
      <c r="I142" t="str">
        <f>IFERROR(VLOOKUP($B142,'VENDOR CONTACT'!$A$2:$N$146,11,FALSE),"")</f>
        <v>60014</v>
      </c>
      <c r="J142" t="str">
        <f>IFERROR(VLOOKUP($B142,'VENDOR CONTACT'!$A$2:$N$146,12,FALSE),"")</f>
        <v>877-737-7137</v>
      </c>
      <c r="K142" t="str">
        <f>IFERROR(VLOOKUP($B142,'VENDOR CONTACT'!$A$2:$N$146,13,FALSE),"")</f>
        <v>413-282-9591</v>
      </c>
      <c r="L142" t="str">
        <f>IFERROR(VLOOKUP($B142,'VENDOR CONTACT'!$A$2:$N$146,14,FALSE),"")</f>
        <v>www.Promoversity.com</v>
      </c>
    </row>
    <row r="143" spans="1:12" ht="20">
      <c r="A143" s="11" t="str">
        <f t="shared" si="1"/>
        <v/>
      </c>
      <c r="B143" s="3" t="s">
        <v>87</v>
      </c>
      <c r="C143" t="str">
        <f>IFERROR(VLOOKUP($B143,'VENDOR CONTACT'!$A$2:$N$146,5,FALSE),"")</f>
        <v>Leland</v>
      </c>
      <c r="D143" t="str">
        <f>IFERROR(VLOOKUP($B143,'VENDOR CONTACT'!$A$2:$N$146,6,FALSE),"")</f>
        <v>Felsenthal</v>
      </c>
      <c r="E143" t="str">
        <f>IFERROR(VLOOKUP($B143,'VENDOR CONTACT'!$A$2:$N$146,7,FALSE),"")</f>
        <v>licensing@publicidentity.com</v>
      </c>
      <c r="F143" t="str">
        <f>IFERROR(VLOOKUP($B143,'VENDOR CONTACT'!$A$2:$N$146,8,FALSE),"")</f>
        <v>1218 South Boyle Avenue</v>
      </c>
      <c r="G143" t="str">
        <f>IFERROR(VLOOKUP($B143,'VENDOR CONTACT'!$A$2:$N$146,9,FALSE),"")</f>
        <v>Los Angeles</v>
      </c>
      <c r="H143" t="str">
        <f>IFERROR(VLOOKUP($B143,'VENDOR CONTACT'!$A$2:$N$146,10,FALSE),"")</f>
        <v>CA</v>
      </c>
      <c r="I143" t="str">
        <f>IFERROR(VLOOKUP($B143,'VENDOR CONTACT'!$A$2:$N$146,11,FALSE),"")</f>
        <v>90023</v>
      </c>
      <c r="J143" t="str">
        <f>IFERROR(VLOOKUP($B143,'VENDOR CONTACT'!$A$2:$N$146,12,FALSE),"")</f>
        <v>323-266-1360</v>
      </c>
      <c r="K143" t="str">
        <f>IFERROR(VLOOKUP($B143,'VENDOR CONTACT'!$A$2:$N$146,13,FALSE),"")</f>
        <v>323-266-1010</v>
      </c>
      <c r="L143" t="str">
        <f>IFERROR(VLOOKUP($B143,'VENDOR CONTACT'!$A$2:$N$146,14,FALSE),"")</f>
        <v>www.Publicidentity.com</v>
      </c>
    </row>
    <row r="144" spans="1:12" ht="20">
      <c r="A144" s="11" t="str">
        <f t="shared" si="1"/>
        <v/>
      </c>
      <c r="B144" s="3" t="s">
        <v>212</v>
      </c>
      <c r="C144" t="str">
        <f>IFERROR(VLOOKUP($B144,'VENDOR CONTACT'!$A$2:$N$146,5,FALSE),"")</f>
        <v>Doreen</v>
      </c>
      <c r="D144" t="str">
        <f>IFERROR(VLOOKUP($B144,'VENDOR CONTACT'!$A$2:$N$146,6,FALSE),"")</f>
        <v>Myers</v>
      </c>
      <c r="E144" t="str">
        <f>IFERROR(VLOOKUP($B144,'VENDOR CONTACT'!$A$2:$N$146,7,FALSE),"")</f>
        <v>doreen@rfsj.com</v>
      </c>
      <c r="F144" t="str">
        <f>IFERROR(VLOOKUP($B144,'VENDOR CONTACT'!$A$2:$N$146,8,FALSE),"")</f>
        <v>654 West Main Street</v>
      </c>
      <c r="G144" t="str">
        <f>IFERROR(VLOOKUP($B144,'VENDOR CONTACT'!$A$2:$N$146,9,FALSE),"")</f>
        <v>Mt. Pleasant</v>
      </c>
      <c r="H144" t="str">
        <f>IFERROR(VLOOKUP($B144,'VENDOR CONTACT'!$A$2:$N$146,10,FALSE),"")</f>
        <v>PA</v>
      </c>
      <c r="I144" t="str">
        <f>IFERROR(VLOOKUP($B144,'VENDOR CONTACT'!$A$2:$N$146,11,FALSE),"")</f>
        <v>15666</v>
      </c>
      <c r="J144" t="str">
        <f>IFERROR(VLOOKUP($B144,'VENDOR CONTACT'!$A$2:$N$146,12,FALSE),"")</f>
        <v>724-547-4457</v>
      </c>
      <c r="K144" t="str">
        <f>IFERROR(VLOOKUP($B144,'VENDOR CONTACT'!$A$2:$N$146,13,FALSE),"")</f>
        <v>724-547-6717</v>
      </c>
      <c r="L144" t="str">
        <f>IFERROR(VLOOKUP($B144,'VENDOR CONTACT'!$A$2:$N$146,14,FALSE),"")</f>
        <v>www.rfsj.com</v>
      </c>
    </row>
    <row r="145" spans="1:12" ht="20">
      <c r="A145" s="11" t="str">
        <f t="shared" si="1"/>
        <v/>
      </c>
      <c r="B145" s="3" t="s">
        <v>126</v>
      </c>
      <c r="C145" t="str">
        <f>IFERROR(VLOOKUP($B145,'VENDOR CONTACT'!$A$2:$N$146,5,FALSE),"")</f>
        <v>Eric</v>
      </c>
      <c r="D145" t="str">
        <f>IFERROR(VLOOKUP($B145,'VENDOR CONTACT'!$A$2:$N$146,6,FALSE),"")</f>
        <v>Reinsfelder</v>
      </c>
      <c r="E145" t="str">
        <f>IFERROR(VLOOKUP($B145,'VENDOR CONTACT'!$A$2:$N$146,7,FALSE),"")</f>
        <v>ereinsfelder@rawlings.com</v>
      </c>
      <c r="F145" t="str">
        <f>IFERROR(VLOOKUP($B145,'VENDOR CONTACT'!$A$2:$N$146,8,FALSE),"")</f>
        <v>510 Maryville University Dr Ste 110</v>
      </c>
      <c r="G145" t="str">
        <f>IFERROR(VLOOKUP($B145,'VENDOR CONTACT'!$A$2:$N$146,9,FALSE),"")</f>
        <v>St. Louis</v>
      </c>
      <c r="H145" t="str">
        <f>IFERROR(VLOOKUP($B145,'VENDOR CONTACT'!$A$2:$N$146,10,FALSE),"")</f>
        <v>MO</v>
      </c>
      <c r="I145" t="str">
        <f>IFERROR(VLOOKUP($B145,'VENDOR CONTACT'!$A$2:$N$146,11,FALSE),"")</f>
        <v>63141</v>
      </c>
      <c r="J145" t="str">
        <f>IFERROR(VLOOKUP($B145,'VENDOR CONTACT'!$A$2:$N$146,12,FALSE),"")</f>
        <v>314-819-2839</v>
      </c>
      <c r="K145" t="str">
        <f>IFERROR(VLOOKUP($B145,'VENDOR CONTACT'!$A$2:$N$146,13,FALSE),"")</f>
        <v>888-284-3498</v>
      </c>
      <c r="L145" t="str">
        <f>IFERROR(VLOOKUP($B145,'VENDOR CONTACT'!$A$2:$N$146,14,FALSE),"")</f>
        <v>www.rawlings.com</v>
      </c>
    </row>
    <row r="146" spans="1:12" ht="20">
      <c r="A146" s="11" t="str">
        <f t="shared" si="1"/>
        <v/>
      </c>
      <c r="B146" s="3" t="s">
        <v>99</v>
      </c>
      <c r="C146" t="str">
        <f>IFERROR(VLOOKUP($B146,'VENDOR CONTACT'!$A$2:$N$146,5,FALSE),"")</f>
        <v>Tonya</v>
      </c>
      <c r="D146" t="str">
        <f>IFERROR(VLOOKUP($B146,'VENDOR CONTACT'!$A$2:$N$146,6,FALSE),"")</f>
        <v>Kirby</v>
      </c>
      <c r="E146" t="str">
        <f>IFERROR(VLOOKUP($B146,'VENDOR CONTACT'!$A$2:$N$146,7,FALSE),"")</f>
        <v>tonya.kirby@wildcatretrobrands.com</v>
      </c>
      <c r="F146" t="str">
        <f>IFERROR(VLOOKUP($B146,'VENDOR CONTACT'!$A$2:$N$146,8,FALSE),"")</f>
        <v>2701 Carrier Ave</v>
      </c>
      <c r="G146" t="str">
        <f>IFERROR(VLOOKUP($B146,'VENDOR CONTACT'!$A$2:$N$146,9,FALSE),"")</f>
        <v>Commerce</v>
      </c>
      <c r="H146" t="str">
        <f>IFERROR(VLOOKUP($B146,'VENDOR CONTACT'!$A$2:$N$146,10,FALSE),"")</f>
        <v>CA</v>
      </c>
      <c r="I146" t="str">
        <f>IFERROR(VLOOKUP($B146,'VENDOR CONTACT'!$A$2:$N$146,11,FALSE),"")</f>
        <v>90040</v>
      </c>
      <c r="J146" t="str">
        <f>IFERROR(VLOOKUP($B146,'VENDOR CONTACT'!$A$2:$N$146,12,FALSE),"")</f>
        <v>213-232-5100</v>
      </c>
      <c r="K146" t="str">
        <f>IFERROR(VLOOKUP($B146,'VENDOR CONTACT'!$A$2:$N$146,13,FALSE),"")</f>
        <v>n/a</v>
      </c>
      <c r="L146" t="str">
        <f>IFERROR(VLOOKUP($B146,'VENDOR CONTACT'!$A$2:$N$146,14,FALSE),"")</f>
        <v>www.Originalretrobrand.com</v>
      </c>
    </row>
    <row r="147" spans="1:12" ht="20">
      <c r="A147" s="11" t="str">
        <f t="shared" si="1"/>
        <v/>
      </c>
      <c r="B147" s="3" t="s">
        <v>195</v>
      </c>
      <c r="C147" t="str">
        <f>IFERROR(VLOOKUP($B147,'VENDOR CONTACT'!$A$2:$N$146,5,FALSE),"")</f>
        <v>Ken</v>
      </c>
      <c r="D147" t="str">
        <f>IFERROR(VLOOKUP($B147,'VENDOR CONTACT'!$A$2:$N$146,6,FALSE),"")</f>
        <v>Schack</v>
      </c>
      <c r="E147" t="str">
        <f>IFERROR(VLOOKUP($B147,'VENDOR CONTACT'!$A$2:$N$146,7,FALSE),"")</f>
        <v>KenS@ricoinc.com</v>
      </c>
      <c r="F147" t="str">
        <f>IFERROR(VLOOKUP($B147,'VENDOR CONTACT'!$A$2:$N$146,8,FALSE),"")</f>
        <v>7000 N Austin Ave</v>
      </c>
      <c r="G147" t="str">
        <f>IFERROR(VLOOKUP($B147,'VENDOR CONTACT'!$A$2:$N$146,9,FALSE),"")</f>
        <v>Niles</v>
      </c>
      <c r="H147" t="str">
        <f>IFERROR(VLOOKUP($B147,'VENDOR CONTACT'!$A$2:$N$146,10,FALSE),"")</f>
        <v>IL</v>
      </c>
      <c r="I147" t="str">
        <f>IFERROR(VLOOKUP($B147,'VENDOR CONTACT'!$A$2:$N$146,11,FALSE),"")</f>
        <v>60714</v>
      </c>
      <c r="J147" t="str">
        <f>IFERROR(VLOOKUP($B147,'VENDOR CONTACT'!$A$2:$N$146,12,FALSE),"")</f>
        <v>312-427-0313</v>
      </c>
      <c r="K147" t="str">
        <f>IFERROR(VLOOKUP($B147,'VENDOR CONTACT'!$A$2:$N$146,13,FALSE),"")</f>
        <v>312-427-1887</v>
      </c>
      <c r="L147" t="str">
        <f>IFERROR(VLOOKUP($B147,'VENDOR CONTACT'!$A$2:$N$146,14,FALSE),"")</f>
        <v>www.Ricoinc.com</v>
      </c>
    </row>
    <row r="148" spans="1:12" ht="20">
      <c r="A148" s="11" t="str">
        <f t="shared" si="1"/>
        <v/>
      </c>
      <c r="B148" s="3" t="s">
        <v>214</v>
      </c>
      <c r="C148" t="str">
        <f>IFERROR(VLOOKUP($B148,'VENDOR CONTACT'!$A$2:$N$146,5,FALSE),"")</f>
        <v>Beth</v>
      </c>
      <c r="D148" t="str">
        <f>IFERROR(VLOOKUP($B148,'VENDOR CONTACT'!$A$2:$N$146,6,FALSE),"")</f>
        <v>Vaughn</v>
      </c>
      <c r="E148" t="str">
        <f>IFERROR(VLOOKUP($B148,'VENDOR CONTACT'!$A$2:$N$146,7,FALSE),"")</f>
        <v>bvaughn@roaringspring.com</v>
      </c>
      <c r="F148" t="str">
        <f>IFERROR(VLOOKUP($B148,'VENDOR CONTACT'!$A$2:$N$146,8,FALSE),"")</f>
        <v>PO Box 35</v>
      </c>
      <c r="G148" t="str">
        <f>IFERROR(VLOOKUP($B148,'VENDOR CONTACT'!$A$2:$N$146,9,FALSE),"")</f>
        <v>Roaring Spring</v>
      </c>
      <c r="H148" t="str">
        <f>IFERROR(VLOOKUP($B148,'VENDOR CONTACT'!$A$2:$N$146,10,FALSE),"")</f>
        <v>PA</v>
      </c>
      <c r="I148" t="str">
        <f>IFERROR(VLOOKUP($B148,'VENDOR CONTACT'!$A$2:$N$146,11,FALSE),"")</f>
        <v>16673</v>
      </c>
      <c r="J148" t="str">
        <f>IFERROR(VLOOKUP($B148,'VENDOR CONTACT'!$A$2:$N$146,12,FALSE),"")</f>
        <v>814-224-5141</v>
      </c>
      <c r="K148" t="str">
        <f>IFERROR(VLOOKUP($B148,'VENDOR CONTACT'!$A$2:$N$146,13,FALSE),"")</f>
        <v>814-793-4843</v>
      </c>
      <c r="L148" t="str">
        <f>IFERROR(VLOOKUP($B148,'VENDOR CONTACT'!$A$2:$N$146,14,FALSE),"")</f>
        <v>www.Roaringspring.com</v>
      </c>
    </row>
    <row r="149" spans="1:12" ht="20">
      <c r="A149" s="11" t="str">
        <f t="shared" si="1"/>
        <v/>
      </c>
      <c r="B149" s="3" t="s">
        <v>88</v>
      </c>
      <c r="C149" t="str">
        <f>IFERROR(VLOOKUP($B149,'VENDOR CONTACT'!$A$2:$N$146,5,FALSE),"")</f>
        <v>Mara</v>
      </c>
      <c r="D149" t="str">
        <f>IFERROR(VLOOKUP($B149,'VENDOR CONTACT'!$A$2:$N$146,6,FALSE),"")</f>
        <v>Albert</v>
      </c>
      <c r="E149" t="str">
        <f>IFERROR(VLOOKUP($B149,'VENDOR CONTACT'!$A$2:$N$146,7,FALSE),"")</f>
        <v>mara@rosssportswear.com</v>
      </c>
      <c r="F149" t="str">
        <f>IFERROR(VLOOKUP($B149,'VENDOR CONTACT'!$A$2:$N$146,8,FALSE),"")</f>
        <v>5121 Winnetka Ave N
Suite 290</v>
      </c>
      <c r="G149" t="str">
        <f>IFERROR(VLOOKUP($B149,'VENDOR CONTACT'!$A$2:$N$146,9,FALSE),"")</f>
        <v>New Hope</v>
      </c>
      <c r="H149" t="str">
        <f>IFERROR(VLOOKUP($B149,'VENDOR CONTACT'!$A$2:$N$146,10,FALSE),"")</f>
        <v>MN</v>
      </c>
      <c r="I149" t="str">
        <f>IFERROR(VLOOKUP($B149,'VENDOR CONTACT'!$A$2:$N$146,11,FALSE),"")</f>
        <v>55428</v>
      </c>
      <c r="J149" t="str">
        <f>IFERROR(VLOOKUP($B149,'VENDOR CONTACT'!$A$2:$N$146,12,FALSE),"")</f>
        <v>763-545-9544</v>
      </c>
      <c r="K149" t="str">
        <f>IFERROR(VLOOKUP($B149,'VENDOR CONTACT'!$A$2:$N$146,13,FALSE),"")</f>
        <v>763-544-3820</v>
      </c>
      <c r="L149" t="str">
        <f>IFERROR(VLOOKUP($B149,'VENDOR CONTACT'!$A$2:$N$146,14,FALSE),"")</f>
        <v>n/a</v>
      </c>
    </row>
    <row r="150" spans="1:12" ht="20">
      <c r="A150" s="11" t="str">
        <f t="shared" si="1"/>
        <v/>
      </c>
      <c r="B150" s="3" t="s">
        <v>151</v>
      </c>
      <c r="C150" t="str">
        <f>IFERROR(VLOOKUP($B150,'VENDOR CONTACT'!$A$2:$N$146,5,FALSE),"")</f>
        <v>Brian</v>
      </c>
      <c r="D150" t="str">
        <f>IFERROR(VLOOKUP($B150,'VENDOR CONTACT'!$A$2:$N$146,6,FALSE),"")</f>
        <v>Hoke</v>
      </c>
      <c r="E150" t="str">
        <f>IFERROR(VLOOKUP($B150,'VENDOR CONTACT'!$A$2:$N$146,7,FALSE),"")</f>
        <v>brian.hoke@royceapparel.com</v>
      </c>
      <c r="F150" t="str">
        <f>IFERROR(VLOOKUP($B150,'VENDOR CONTACT'!$A$2:$N$146,8,FALSE),"")</f>
        <v>5800 Royce St</v>
      </c>
      <c r="G150" t="str">
        <f>IFERROR(VLOOKUP($B150,'VENDOR CONTACT'!$A$2:$N$146,9,FALSE),"")</f>
        <v>Kannapolis</v>
      </c>
      <c r="H150" t="str">
        <f>IFERROR(VLOOKUP($B150,'VENDOR CONTACT'!$A$2:$N$146,10,FALSE),"")</f>
        <v>NC</v>
      </c>
      <c r="I150" t="str">
        <f>IFERROR(VLOOKUP($B150,'VENDOR CONTACT'!$A$2:$N$146,11,FALSE),"")</f>
        <v>28083</v>
      </c>
      <c r="J150" t="str">
        <f>IFERROR(VLOOKUP($B150,'VENDOR CONTACT'!$A$2:$N$146,12,FALSE),"")</f>
        <v>704-933-6000</v>
      </c>
      <c r="K150" t="str">
        <f>IFERROR(VLOOKUP($B150,'VENDOR CONTACT'!$A$2:$N$146,13,FALSE),"")</f>
        <v>704-933-8000</v>
      </c>
      <c r="L150" t="str">
        <f>IFERROR(VLOOKUP($B150,'VENDOR CONTACT'!$A$2:$N$146,14,FALSE),"")</f>
        <v>www.Royceapparel.com</v>
      </c>
    </row>
    <row r="151" spans="1:12" ht="20">
      <c r="A151" s="11" t="str">
        <f t="shared" si="1"/>
        <v/>
      </c>
      <c r="B151" s="3" t="s">
        <v>102</v>
      </c>
      <c r="C151" t="str">
        <f>IFERROR(VLOOKUP($B151,'VENDOR CONTACT'!$A$2:$N$146,5,FALSE),"")</f>
        <v>Ryan</v>
      </c>
      <c r="D151" t="str">
        <f>IFERROR(VLOOKUP($B151,'VENDOR CONTACT'!$A$2:$N$146,6,FALSE),"")</f>
        <v>Prowell</v>
      </c>
      <c r="E151" t="str">
        <f>IFERROR(VLOOKUP($B151,'VENDOR CONTACT'!$A$2:$N$146,7,FALSE),"")</f>
        <v>rprowell@boxercraft.com</v>
      </c>
      <c r="F151" t="str">
        <f>IFERROR(VLOOKUP($B151,'VENDOR CONTACT'!$A$2:$N$146,8,FALSE),"")</f>
        <v>7131 Discovery Blvd</v>
      </c>
      <c r="G151" t="str">
        <f>IFERROR(VLOOKUP($B151,'VENDOR CONTACT'!$A$2:$N$146,9,FALSE),"")</f>
        <v>Mableton</v>
      </c>
      <c r="H151" t="str">
        <f>IFERROR(VLOOKUP($B151,'VENDOR CONTACT'!$A$2:$N$146,10,FALSE),"")</f>
        <v>GA</v>
      </c>
      <c r="I151" t="str">
        <f>IFERROR(VLOOKUP($B151,'VENDOR CONTACT'!$A$2:$N$146,11,FALSE),"")</f>
        <v>30126</v>
      </c>
      <c r="J151" t="str">
        <f>IFERROR(VLOOKUP($B151,'VENDOR CONTACT'!$A$2:$N$146,12,FALSE),"")</f>
        <v>404-355-9994</v>
      </c>
      <c r="K151" t="str">
        <f>IFERROR(VLOOKUP($B151,'VENDOR CONTACT'!$A$2:$N$146,13,FALSE),"")</f>
        <v>678-553-7011</v>
      </c>
      <c r="L151" t="str">
        <f>IFERROR(VLOOKUP($B151,'VENDOR CONTACT'!$A$2:$N$146,14,FALSE),"")</f>
        <v>n/a</v>
      </c>
    </row>
    <row r="152" spans="1:12" ht="20">
      <c r="A152" s="11" t="str">
        <f t="shared" si="1"/>
        <v/>
      </c>
      <c r="B152" s="3" t="s">
        <v>203</v>
      </c>
      <c r="C152" t="str">
        <f>IFERROR(VLOOKUP($B152,'VENDOR CONTACT'!$A$2:$N$146,5,FALSE),"")</f>
        <v>Belinda</v>
      </c>
      <c r="D152" t="str">
        <f>IFERROR(VLOOKUP($B152,'VENDOR CONTACT'!$A$2:$N$146,6,FALSE),"")</f>
        <v>Notgrass</v>
      </c>
      <c r="E152" t="str">
        <f>IFERROR(VLOOKUP($B152,'VENDOR CONTACT'!$A$2:$N$146,7,FALSE),"")</f>
        <v>licensing@samsill.com</v>
      </c>
      <c r="F152" t="str">
        <f>IFERROR(VLOOKUP($B152,'VENDOR CONTACT'!$A$2:$N$146,8,FALSE),"")</f>
        <v>5740 Hartman</v>
      </c>
      <c r="G152" t="str">
        <f>IFERROR(VLOOKUP($B152,'VENDOR CONTACT'!$A$2:$N$146,9,FALSE),"")</f>
        <v>Ft. Worth</v>
      </c>
      <c r="H152" t="str">
        <f>IFERROR(VLOOKUP($B152,'VENDOR CONTACT'!$A$2:$N$146,10,FALSE),"")</f>
        <v>TX</v>
      </c>
      <c r="I152" t="str">
        <f>IFERROR(VLOOKUP($B152,'VENDOR CONTACT'!$A$2:$N$146,11,FALSE),"")</f>
        <v>76119</v>
      </c>
      <c r="J152" t="str">
        <f>IFERROR(VLOOKUP($B152,'VENDOR CONTACT'!$A$2:$N$146,12,FALSE),"")</f>
        <v>817-536-1906</v>
      </c>
      <c r="K152" t="str">
        <f>IFERROR(VLOOKUP($B152,'VENDOR CONTACT'!$A$2:$N$146,13,FALSE),"")</f>
        <v>817-535-6900</v>
      </c>
      <c r="L152" t="str">
        <f>IFERROR(VLOOKUP($B152,'VENDOR CONTACT'!$A$2:$N$146,14,FALSE),"")</f>
        <v>www.Samsill.com</v>
      </c>
    </row>
    <row r="153" spans="1:12" ht="20">
      <c r="A153" s="11" t="str">
        <f t="shared" si="1"/>
        <v/>
      </c>
      <c r="B153" s="3" t="s">
        <v>226</v>
      </c>
      <c r="C153" t="str">
        <f>IFERROR(VLOOKUP($B153,'VENDOR CONTACT'!$A$2:$N$146,5,FALSE),"")</f>
        <v>Stephanie</v>
      </c>
      <c r="D153" t="str">
        <f>IFERROR(VLOOKUP($B153,'VENDOR CONTACT'!$A$2:$N$146,6,FALSE),"")</f>
        <v>Schofield</v>
      </c>
      <c r="E153" t="str">
        <f>IFERROR(VLOOKUP($B153,'VENDOR CONTACT'!$A$2:$N$146,7,FALSE),"")</f>
        <v>sschofield@schutt-sports.com</v>
      </c>
      <c r="F153" t="str">
        <f>IFERROR(VLOOKUP($B153,'VENDOR CONTACT'!$A$2:$N$146,8,FALSE),"")</f>
        <v>610 S. Industrial Dr.</v>
      </c>
      <c r="G153" t="str">
        <f>IFERROR(VLOOKUP($B153,'VENDOR CONTACT'!$A$2:$N$146,9,FALSE),"")</f>
        <v>Litchfield</v>
      </c>
      <c r="H153" t="str">
        <f>IFERROR(VLOOKUP($B153,'VENDOR CONTACT'!$A$2:$N$146,10,FALSE),"")</f>
        <v>IL</v>
      </c>
      <c r="I153" t="str">
        <f>IFERROR(VLOOKUP($B153,'VENDOR CONTACT'!$A$2:$N$146,11,FALSE),"")</f>
        <v>62056</v>
      </c>
      <c r="J153" t="str">
        <f>IFERROR(VLOOKUP($B153,'VENDOR CONTACT'!$A$2:$N$146,12,FALSE),"")</f>
        <v>217-324-2712</v>
      </c>
      <c r="K153" t="str">
        <f>IFERROR(VLOOKUP($B153,'VENDOR CONTACT'!$A$2:$N$146,13,FALSE),"")</f>
        <v>217-324-3236</v>
      </c>
      <c r="L153" t="str">
        <f>IFERROR(VLOOKUP($B153,'VENDOR CONTACT'!$A$2:$N$146,14,FALSE),"")</f>
        <v>www.Schuttsports.com</v>
      </c>
    </row>
    <row r="154" spans="1:12" ht="20">
      <c r="A154" s="11" t="str">
        <f t="shared" si="1"/>
        <v/>
      </c>
      <c r="B154" s="3" t="s">
        <v>219</v>
      </c>
      <c r="C154" t="str">
        <f>IFERROR(VLOOKUP($B154,'VENDOR CONTACT'!$A$2:$N$146,5,FALSE),"")</f>
        <v>Robert</v>
      </c>
      <c r="D154" t="str">
        <f>IFERROR(VLOOKUP($B154,'VENDOR CONTACT'!$A$2:$N$146,6,FALSE),"")</f>
        <v>Vandenberg III</v>
      </c>
      <c r="E154" t="str">
        <f>IFERROR(VLOOKUP($B154,'VENDOR CONTACT'!$A$2:$N$146,7,FALSE),"")</f>
        <v>sewingconcepts@prodigy.net</v>
      </c>
      <c r="F154" t="str">
        <f>IFERROR(VLOOKUP($B154,'VENDOR CONTACT'!$A$2:$N$146,8,FALSE),"")</f>
        <v>5509 F</v>
      </c>
      <c r="G154" t="str">
        <f>IFERROR(VLOOKUP($B154,'VENDOR CONTACT'!$A$2:$N$146,9,FALSE),"")</f>
        <v>Omaha</v>
      </c>
      <c r="H154" t="str">
        <f>IFERROR(VLOOKUP($B154,'VENDOR CONTACT'!$A$2:$N$146,10,FALSE),"")</f>
        <v>NE</v>
      </c>
      <c r="I154" t="str">
        <f>IFERROR(VLOOKUP($B154,'VENDOR CONTACT'!$A$2:$N$146,11,FALSE),"")</f>
        <v>68117</v>
      </c>
      <c r="J154" t="str">
        <f>IFERROR(VLOOKUP($B154,'VENDOR CONTACT'!$A$2:$N$146,12,FALSE),"")</f>
        <v>402-731-8181</v>
      </c>
      <c r="K154" t="str">
        <f>IFERROR(VLOOKUP($B154,'VENDOR CONTACT'!$A$2:$N$146,13,FALSE),"")</f>
        <v>402-731-9291</v>
      </c>
      <c r="L154" t="str">
        <f>IFERROR(VLOOKUP($B154,'VENDOR CONTACT'!$A$2:$N$146,14,FALSE),"")</f>
        <v>www.Scflags.com</v>
      </c>
    </row>
    <row r="155" spans="1:12" ht="20">
      <c r="A155" s="11" t="str">
        <f t="shared" si="1"/>
        <v/>
      </c>
      <c r="B155" s="3" t="s">
        <v>136</v>
      </c>
      <c r="C155" t="str">
        <f>IFERROR(VLOOKUP($B155,'VENDOR CONTACT'!$A$2:$N$146,5,FALSE),"")</f>
        <v>Sonya</v>
      </c>
      <c r="D155" t="str">
        <f>IFERROR(VLOOKUP($B155,'VENDOR CONTACT'!$A$2:$N$146,6,FALSE),"")</f>
        <v>Holmes</v>
      </c>
      <c r="E155" t="str">
        <f>IFERROR(VLOOKUP($B155,'VENDOR CONTACT'!$A$2:$N$146,7,FALSE),"")</f>
        <v>sholmes@collegeconcepts.com</v>
      </c>
      <c r="F155" t="str">
        <f>IFERROR(VLOOKUP($B155,'VENDOR CONTACT'!$A$2:$N$146,8,FALSE),"")</f>
        <v>3350 Riverwood Pkwy. Suite 850</v>
      </c>
      <c r="G155" t="str">
        <f>IFERROR(VLOOKUP($B155,'VENDOR CONTACT'!$A$2:$N$146,9,FALSE),"")</f>
        <v>Atlanta</v>
      </c>
      <c r="H155" t="str">
        <f>IFERROR(VLOOKUP($B155,'VENDOR CONTACT'!$A$2:$N$146,10,FALSE),"")</f>
        <v>GA</v>
      </c>
      <c r="I155" t="str">
        <f>IFERROR(VLOOKUP($B155,'VENDOR CONTACT'!$A$2:$N$146,11,FALSE),"")</f>
        <v>30339</v>
      </c>
      <c r="J155" t="str">
        <f>IFERROR(VLOOKUP($B155,'VENDOR CONTACT'!$A$2:$N$146,12,FALSE),"")</f>
        <v>770-859-1420</v>
      </c>
      <c r="K155" t="str">
        <f>IFERROR(VLOOKUP($B155,'VENDOR CONTACT'!$A$2:$N$146,13,FALSE),"")</f>
        <v>770-859-1434</v>
      </c>
      <c r="L155" t="str">
        <f>IFERROR(VLOOKUP($B155,'VENDOR CONTACT'!$A$2:$N$146,14,FALSE),"")</f>
        <v>www.Collegeconcepts.com</v>
      </c>
    </row>
    <row r="156" spans="1:12" ht="20">
      <c r="A156" s="11" t="str">
        <f t="shared" si="1"/>
        <v/>
      </c>
      <c r="B156" s="3" t="s">
        <v>227</v>
      </c>
      <c r="C156" t="str">
        <f>IFERROR(VLOOKUP($B156,'VENDOR CONTACT'!$A$2:$N$146,5,FALSE),"")</f>
        <v>David</v>
      </c>
      <c r="D156" t="str">
        <f>IFERROR(VLOOKUP($B156,'VENDOR CONTACT'!$A$2:$N$146,6,FALSE),"")</f>
        <v>Freeman</v>
      </c>
      <c r="E156" t="str">
        <f>IFERROR(VLOOKUP($B156,'VENDOR CONTACT'!$A$2:$N$146,7,FALSE),"")</f>
        <v>licensing@signaturea.com</v>
      </c>
      <c r="F156" t="str">
        <f>IFERROR(VLOOKUP($B156,'VENDOR CONTACT'!$A$2:$N$146,8,FALSE),"")</f>
        <v>10855 US 19 N -- Suite C</v>
      </c>
      <c r="G156" t="str">
        <f>IFERROR(VLOOKUP($B156,'VENDOR CONTACT'!$A$2:$N$146,9,FALSE),"")</f>
        <v>Clearwater</v>
      </c>
      <c r="H156" t="str">
        <f>IFERROR(VLOOKUP($B156,'VENDOR CONTACT'!$A$2:$N$146,10,FALSE),"")</f>
        <v>FL</v>
      </c>
      <c r="I156" t="str">
        <f>IFERROR(VLOOKUP($B156,'VENDOR CONTACT'!$A$2:$N$146,11,FALSE),"")</f>
        <v>33764</v>
      </c>
      <c r="J156" t="str">
        <f>IFERROR(VLOOKUP($B156,'VENDOR CONTACT'!$A$2:$N$146,12,FALSE),"")</f>
        <v>727-489-2070</v>
      </c>
      <c r="K156" t="str">
        <f>IFERROR(VLOOKUP($B156,'VENDOR CONTACT'!$A$2:$N$146,13,FALSE),"")</f>
        <v>888-830-8310</v>
      </c>
      <c r="L156" t="str">
        <f>IFERROR(VLOOKUP($B156,'VENDOR CONTACT'!$A$2:$N$146,14,FALSE),"")</f>
        <v>www.signaturea.com</v>
      </c>
    </row>
    <row r="157" spans="1:12" ht="20">
      <c r="A157" s="11" t="str">
        <f t="shared" si="1"/>
        <v/>
      </c>
      <c r="B157" s="3" t="s">
        <v>213</v>
      </c>
      <c r="C157" t="str">
        <f>IFERROR(VLOOKUP($B157,'VENDOR CONTACT'!$A$2:$N$146,5,FALSE),"")</f>
        <v>Corbin</v>
      </c>
      <c r="D157" t="str">
        <f>IFERROR(VLOOKUP($B157,'VENDOR CONTACT'!$A$2:$N$146,6,FALSE),"")</f>
        <v>Wallace</v>
      </c>
      <c r="E157" t="str">
        <f>IFERROR(VLOOKUP($B157,'VENDOR CONTACT'!$A$2:$N$146,7,FALSE),"")</f>
        <v>corbin.wallace@simplemodern.com</v>
      </c>
      <c r="F157" t="str">
        <f>IFERROR(VLOOKUP($B157,'VENDOR CONTACT'!$A$2:$N$146,8,FALSE),"")</f>
        <v>6608 N Western Ave #296</v>
      </c>
      <c r="G157" t="str">
        <f>IFERROR(VLOOKUP($B157,'VENDOR CONTACT'!$A$2:$N$146,9,FALSE),"")</f>
        <v>Oklahoma City</v>
      </c>
      <c r="H157" t="str">
        <f>IFERROR(VLOOKUP($B157,'VENDOR CONTACT'!$A$2:$N$146,10,FALSE),"")</f>
        <v>OK</v>
      </c>
      <c r="I157" t="str">
        <f>IFERROR(VLOOKUP($B157,'VENDOR CONTACT'!$A$2:$N$146,11,FALSE),"")</f>
        <v>73116</v>
      </c>
      <c r="J157" t="str">
        <f>IFERROR(VLOOKUP($B157,'VENDOR CONTACT'!$A$2:$N$146,12,FALSE),"")</f>
        <v>405-412-6822</v>
      </c>
      <c r="K157" t="str">
        <f>IFERROR(VLOOKUP($B157,'VENDOR CONTACT'!$A$2:$N$146,13,FALSE),"")</f>
        <v>n/a</v>
      </c>
      <c r="L157" t="str">
        <f>IFERROR(VLOOKUP($B157,'VENDOR CONTACT'!$A$2:$N$146,14,FALSE),"")</f>
        <v>www.simplemodern.com</v>
      </c>
    </row>
    <row r="158" spans="1:12" ht="20">
      <c r="A158" s="11" t="str">
        <f t="shared" si="1"/>
        <v/>
      </c>
      <c r="B158" s="3" t="s">
        <v>89</v>
      </c>
      <c r="C158" t="str">
        <f>IFERROR(VLOOKUP($B158,'VENDOR CONTACT'!$A$2:$N$146,5,FALSE),"")</f>
        <v>Victoria</v>
      </c>
      <c r="D158" t="str">
        <f>IFERROR(VLOOKUP($B158,'VENDOR CONTACT'!$A$2:$N$146,6,FALSE),"")</f>
        <v>Brock</v>
      </c>
      <c r="E158" t="str">
        <f>IFERROR(VLOOKUP($B158,'VENDOR CONTACT'!$A$2:$N$146,7,FALSE),"")</f>
        <v>licensing@southbysea.com</v>
      </c>
      <c r="F158" t="str">
        <f>IFERROR(VLOOKUP($B158,'VENDOR CONTACT'!$A$2:$N$146,8,FALSE),"")</f>
        <v>2727 Commerce Way</v>
      </c>
      <c r="G158" t="str">
        <f>IFERROR(VLOOKUP($B158,'VENDOR CONTACT'!$A$2:$N$146,9,FALSE),"")</f>
        <v>Philadelphia</v>
      </c>
      <c r="H158" t="str">
        <f>IFERROR(VLOOKUP($B158,'VENDOR CONTACT'!$A$2:$N$146,10,FALSE),"")</f>
        <v>PA</v>
      </c>
      <c r="I158" t="str">
        <f>IFERROR(VLOOKUP($B158,'VENDOR CONTACT'!$A$2:$N$146,11,FALSE),"")</f>
        <v>19154</v>
      </c>
      <c r="J158" t="str">
        <f>IFERROR(VLOOKUP($B158,'VENDOR CONTACT'!$A$2:$N$146,12,FALSE),"")</f>
        <v>888-855-7960</v>
      </c>
      <c r="K158" t="str">
        <f>IFERROR(VLOOKUP($B158,'VENDOR CONTACT'!$A$2:$N$146,13,FALSE),"")</f>
        <v>888-261-5353</v>
      </c>
      <c r="L158" t="str">
        <f>IFERROR(VLOOKUP($B158,'VENDOR CONTACT'!$A$2:$N$146,14,FALSE),"")</f>
        <v>www.Southbysea.com</v>
      </c>
    </row>
    <row r="159" spans="1:12" ht="20">
      <c r="A159" s="11" t="str">
        <f t="shared" si="1"/>
        <v/>
      </c>
      <c r="B159" s="3" t="s">
        <v>90</v>
      </c>
      <c r="C159" t="str">
        <f>IFERROR(VLOOKUP($B159,'VENDOR CONTACT'!$A$2:$N$146,5,FALSE),"")</f>
        <v>Cori</v>
      </c>
      <c r="D159" t="str">
        <f>IFERROR(VLOOKUP($B159,'VENDOR CONTACT'!$A$2:$N$146,6,FALSE),"")</f>
        <v>Hohenwald</v>
      </c>
      <c r="E159" t="str">
        <f>IFERROR(VLOOKUP($B159,'VENDOR CONTACT'!$A$2:$N$146,7,FALSE),"")</f>
        <v>cori@spartanpromo.com</v>
      </c>
      <c r="F159" t="str">
        <f>IFERROR(VLOOKUP($B159,'VENDOR CONTACT'!$A$2:$N$146,8,FALSE),"")</f>
        <v>711 Hale Ave. North</v>
      </c>
      <c r="G159" t="str">
        <f>IFERROR(VLOOKUP($B159,'VENDOR CONTACT'!$A$2:$N$146,9,FALSE),"")</f>
        <v>Oakdale</v>
      </c>
      <c r="H159" t="str">
        <f>IFERROR(VLOOKUP($B159,'VENDOR CONTACT'!$A$2:$N$146,10,FALSE),"")</f>
        <v>MN</v>
      </c>
      <c r="I159" t="str">
        <f>IFERROR(VLOOKUP($B159,'VENDOR CONTACT'!$A$2:$N$146,11,FALSE),"")</f>
        <v>55128</v>
      </c>
      <c r="J159" t="str">
        <f>IFERROR(VLOOKUP($B159,'VENDOR CONTACT'!$A$2:$N$146,12,FALSE),"")</f>
        <v>651-735-1333</v>
      </c>
      <c r="K159" t="str">
        <f>IFERROR(VLOOKUP($B159,'VENDOR CONTACT'!$A$2:$N$146,13,FALSE),"")</f>
        <v>651-735-0506</v>
      </c>
      <c r="L159" t="str">
        <f>IFERROR(VLOOKUP($B159,'VENDOR CONTACT'!$A$2:$N$146,14,FALSE),"")</f>
        <v>www.Spartanpromo.com</v>
      </c>
    </row>
    <row r="160" spans="1:12" ht="20">
      <c r="A160" s="11" t="str">
        <f t="shared" si="1"/>
        <v/>
      </c>
      <c r="B160" s="3" t="s">
        <v>153</v>
      </c>
      <c r="C160" t="str">
        <f>IFERROR(VLOOKUP($B160,'VENDOR CONTACT'!$A$2:$N$146,5,FALSE),"")</f>
        <v>Leah</v>
      </c>
      <c r="D160" t="str">
        <f>IFERROR(VLOOKUP($B160,'VENDOR CONTACT'!$A$2:$N$146,6,FALSE),"")</f>
        <v>Daniel</v>
      </c>
      <c r="E160" t="str">
        <f>IFERROR(VLOOKUP($B160,'VENDOR CONTACT'!$A$2:$N$146,7,FALSE),"")</f>
        <v>licensing@spiritjersey.com</v>
      </c>
      <c r="F160" t="str">
        <f>IFERROR(VLOOKUP($B160,'VENDOR CONTACT'!$A$2:$N$146,8,FALSE),"")</f>
        <v>2209-2211 E. 37th St.</v>
      </c>
      <c r="G160" t="str">
        <f>IFERROR(VLOOKUP($B160,'VENDOR CONTACT'!$A$2:$N$146,9,FALSE),"")</f>
        <v>Los Angeles</v>
      </c>
      <c r="H160" t="str">
        <f>IFERROR(VLOOKUP($B160,'VENDOR CONTACT'!$A$2:$N$146,10,FALSE),"")</f>
        <v>CA</v>
      </c>
      <c r="I160" t="str">
        <f>IFERROR(VLOOKUP($B160,'VENDOR CONTACT'!$A$2:$N$146,11,FALSE),"")</f>
        <v>90058</v>
      </c>
      <c r="J160" t="str">
        <f>IFERROR(VLOOKUP($B160,'VENDOR CONTACT'!$A$2:$N$146,12,FALSE),"")</f>
        <v>213-784-0540</v>
      </c>
      <c r="K160" t="str">
        <f>IFERROR(VLOOKUP($B160,'VENDOR CONTACT'!$A$2:$N$146,13,FALSE),"")</f>
        <v>n/a</v>
      </c>
      <c r="L160" t="str">
        <f>IFERROR(VLOOKUP($B160,'VENDOR CONTACT'!$A$2:$N$146,14,FALSE),"")</f>
        <v>www.Spiritfootballjersey.com</v>
      </c>
    </row>
    <row r="161" spans="1:12" ht="20">
      <c r="A161" s="11" t="str">
        <f t="shared" si="1"/>
        <v/>
      </c>
      <c r="B161" s="3" t="s">
        <v>145</v>
      </c>
      <c r="C161" t="str">
        <f>IFERROR(VLOOKUP($B161,'VENDOR CONTACT'!$A$2:$N$146,5,FALSE),"")</f>
        <v>Manon</v>
      </c>
      <c r="D161" t="str">
        <f>IFERROR(VLOOKUP($B161,'VENDOR CONTACT'!$A$2:$N$146,6,FALSE),"")</f>
        <v>Camacho</v>
      </c>
      <c r="E161" t="str">
        <f>IFERROR(VLOOKUP($B161,'VENDOR CONTACT'!$A$2:$N$146,7,FALSE),"")</f>
        <v>mcamacho@spiritproducts.com</v>
      </c>
      <c r="F161" t="str">
        <f>IFERROR(VLOOKUP($B161,'VENDOR CONTACT'!$A$2:$N$146,8,FALSE),"")</f>
        <v>55 Chase Street</v>
      </c>
      <c r="G161" t="str">
        <f>IFERROR(VLOOKUP($B161,'VENDOR CONTACT'!$A$2:$N$146,9,FALSE),"")</f>
        <v>Methuen</v>
      </c>
      <c r="H161" t="str">
        <f>IFERROR(VLOOKUP($B161,'VENDOR CONTACT'!$A$2:$N$146,10,FALSE),"")</f>
        <v>MA</v>
      </c>
      <c r="I161" t="str">
        <f>IFERROR(VLOOKUP($B161,'VENDOR CONTACT'!$A$2:$N$146,11,FALSE),"")</f>
        <v>01844</v>
      </c>
      <c r="J161" t="str">
        <f>IFERROR(VLOOKUP($B161,'VENDOR CONTACT'!$A$2:$N$146,12,FALSE),"")</f>
        <v>978-372-2022</v>
      </c>
      <c r="K161" t="str">
        <f>IFERROR(VLOOKUP($B161,'VENDOR CONTACT'!$A$2:$N$146,13,FALSE),"")</f>
        <v>978-372-5399</v>
      </c>
      <c r="L161" t="str">
        <f>IFERROR(VLOOKUP($B161,'VENDOR CONTACT'!$A$2:$N$146,14,FALSE),"")</f>
        <v>www.Spiritproducts.com</v>
      </c>
    </row>
    <row r="162" spans="1:12" ht="20">
      <c r="A162" s="11" t="str">
        <f t="shared" si="1"/>
        <v/>
      </c>
      <c r="B162" s="3" t="s">
        <v>204</v>
      </c>
      <c r="C162" t="str">
        <f>IFERROR(VLOOKUP($B162,'VENDOR CONTACT'!$A$2:$N$146,5,FALSE),"")</f>
        <v>Terry</v>
      </c>
      <c r="D162" t="str">
        <f>IFERROR(VLOOKUP($B162,'VENDOR CONTACT'!$A$2:$N$146,6,FALSE),"")</f>
        <v>Sanger</v>
      </c>
      <c r="E162" t="str">
        <f>IFERROR(VLOOKUP($B162,'VENDOR CONTACT'!$A$2:$N$146,7,FALSE),"")</f>
        <v>licensing@stormduds.com</v>
      </c>
      <c r="F162" t="str">
        <f>IFERROR(VLOOKUP($B162,'VENDOR CONTACT'!$A$2:$N$146,8,FALSE),"")</f>
        <v>100 Frank Mossberg Drive</v>
      </c>
      <c r="G162" t="str">
        <f>IFERROR(VLOOKUP($B162,'VENDOR CONTACT'!$A$2:$N$146,9,FALSE),"")</f>
        <v>Attleboro</v>
      </c>
      <c r="H162" t="str">
        <f>IFERROR(VLOOKUP($B162,'VENDOR CONTACT'!$A$2:$N$146,10,FALSE),"")</f>
        <v>MA</v>
      </c>
      <c r="I162" t="str">
        <f>IFERROR(VLOOKUP($B162,'VENDOR CONTACT'!$A$2:$N$146,11,FALSE),"")</f>
        <v>02703</v>
      </c>
      <c r="J162" t="str">
        <f>IFERROR(VLOOKUP($B162,'VENDOR CONTACT'!$A$2:$N$146,12,FALSE),"")</f>
        <v>508-222-0155</v>
      </c>
      <c r="K162" t="str">
        <f>IFERROR(VLOOKUP($B162,'VENDOR CONTACT'!$A$2:$N$146,13,FALSE),"")</f>
        <v>508-222-0139</v>
      </c>
      <c r="L162" t="str">
        <f>IFERROR(VLOOKUP($B162,'VENDOR CONTACT'!$A$2:$N$146,14,FALSE),"")</f>
        <v>www.Stormduds.com</v>
      </c>
    </row>
    <row r="163" spans="1:12" ht="20">
      <c r="A163" s="11" t="str">
        <f t="shared" si="1"/>
        <v/>
      </c>
      <c r="B163" s="3" t="s">
        <v>232</v>
      </c>
      <c r="C163" t="str">
        <f>IFERROR(VLOOKUP($B163,'VENDOR CONTACT'!$A$2:$N$146,5,FALSE),"")</f>
        <v>Vicky</v>
      </c>
      <c r="D163" t="str">
        <f>IFERROR(VLOOKUP($B163,'VENDOR CONTACT'!$A$2:$N$146,6,FALSE),"")</f>
        <v>Strand</v>
      </c>
      <c r="E163" t="str">
        <f>IFERROR(VLOOKUP($B163,'VENDOR CONTACT'!$A$2:$N$146,7,FALSE),"")</f>
        <v>wickie01@aol.com</v>
      </c>
      <c r="F163" t="str">
        <f>IFERROR(VLOOKUP($B163,'VENDOR CONTACT'!$A$2:$N$146,8,FALSE),"")</f>
        <v>4700 E Hunter</v>
      </c>
      <c r="G163" t="str">
        <f>IFERROR(VLOOKUP($B163,'VENDOR CONTACT'!$A$2:$N$146,9,FALSE),"")</f>
        <v>Anaheim</v>
      </c>
      <c r="H163" t="str">
        <f>IFERROR(VLOOKUP($B163,'VENDOR CONTACT'!$A$2:$N$146,10,FALSE),"")</f>
        <v>CA</v>
      </c>
      <c r="I163" t="str">
        <f>IFERROR(VLOOKUP($B163,'VENDOR CONTACT'!$A$2:$N$146,11,FALSE),"")</f>
        <v>92807</v>
      </c>
      <c r="J163" t="str">
        <f>IFERROR(VLOOKUP($B163,'VENDOR CONTACT'!$A$2:$N$146,12,FALSE),"")</f>
        <v>714-777-0444</v>
      </c>
      <c r="K163" t="str">
        <f>IFERROR(VLOOKUP($B163,'VENDOR CONTACT'!$A$2:$N$146,13,FALSE),"")</f>
        <v>714-970-8890</v>
      </c>
      <c r="L163" t="str">
        <f>IFERROR(VLOOKUP($B163,'VENDOR CONTACT'!$A$2:$N$146,14,FALSE),"")</f>
        <v>www.Strandart.com</v>
      </c>
    </row>
    <row r="164" spans="1:12" ht="20">
      <c r="A164" s="11" t="str">
        <f t="shared" si="1"/>
        <v/>
      </c>
      <c r="B164" s="3" t="s">
        <v>146</v>
      </c>
      <c r="C164" t="str">
        <f>IFERROR(VLOOKUP($B164,'VENDOR CONTACT'!$A$2:$N$146,5,FALSE),"")</f>
        <v>Rae</v>
      </c>
      <c r="D164" t="str">
        <f>IFERROR(VLOOKUP($B164,'VENDOR CONTACT'!$A$2:$N$146,6,FALSE),"")</f>
        <v>Keener</v>
      </c>
      <c r="E164" t="str">
        <f>IFERROR(VLOOKUP($B164,'VENDOR CONTACT'!$A$2:$N$146,7,FALSE),"")</f>
        <v>licensing@strideline.com</v>
      </c>
      <c r="F164" t="str">
        <f>IFERROR(VLOOKUP($B164,'VENDOR CONTACT'!$A$2:$N$146,8,FALSE),"")</f>
        <v>3518 Fremont Ave. N. #543</v>
      </c>
      <c r="G164" t="str">
        <f>IFERROR(VLOOKUP($B164,'VENDOR CONTACT'!$A$2:$N$146,9,FALSE),"")</f>
        <v>Seattle</v>
      </c>
      <c r="H164" t="str">
        <f>IFERROR(VLOOKUP($B164,'VENDOR CONTACT'!$A$2:$N$146,10,FALSE),"")</f>
        <v>WA</v>
      </c>
      <c r="I164" t="str">
        <f>IFERROR(VLOOKUP($B164,'VENDOR CONTACT'!$A$2:$N$146,11,FALSE),"")</f>
        <v>98103</v>
      </c>
      <c r="J164" t="str">
        <f>IFERROR(VLOOKUP($B164,'VENDOR CONTACT'!$A$2:$N$146,12,FALSE),"")</f>
        <v>425-246-3717</v>
      </c>
      <c r="K164" t="str">
        <f>IFERROR(VLOOKUP($B164,'VENDOR CONTACT'!$A$2:$N$146,13,FALSE),"")</f>
        <v>n/a</v>
      </c>
      <c r="L164" t="str">
        <f>IFERROR(VLOOKUP($B164,'VENDOR CONTACT'!$A$2:$N$146,14,FALSE),"")</f>
        <v>www.strideline.com</v>
      </c>
    </row>
    <row r="165" spans="1:12" ht="20">
      <c r="A165" s="11" t="str">
        <f t="shared" si="1"/>
        <v/>
      </c>
      <c r="B165" s="3" t="s">
        <v>196</v>
      </c>
      <c r="C165" t="str">
        <f>IFERROR(VLOOKUP($B165,'VENDOR CONTACT'!$A$2:$N$146,5,FALSE),"")</f>
        <v>Willie</v>
      </c>
      <c r="D165" t="str">
        <f>IFERROR(VLOOKUP($B165,'VENDOR CONTACT'!$A$2:$N$146,6,FALSE),"")</f>
        <v>Salavea</v>
      </c>
      <c r="E165" t="str">
        <f>IFERROR(VLOOKUP($B165,'VENDOR CONTACT'!$A$2:$N$146,7,FALSE),"")</f>
        <v>willie@stylepasifika.com</v>
      </c>
      <c r="F165" t="str">
        <f>IFERROR(VLOOKUP($B165,'VENDOR CONTACT'!$A$2:$N$146,8,FALSE),"")</f>
        <v>6340 McLeod Drive #8</v>
      </c>
      <c r="G165" t="str">
        <f>IFERROR(VLOOKUP($B165,'VENDOR CONTACT'!$A$2:$N$146,9,FALSE),"")</f>
        <v>Las Vegas</v>
      </c>
      <c r="H165" t="str">
        <f>IFERROR(VLOOKUP($B165,'VENDOR CONTACT'!$A$2:$N$146,10,FALSE),"")</f>
        <v>NV</v>
      </c>
      <c r="I165" t="str">
        <f>IFERROR(VLOOKUP($B165,'VENDOR CONTACT'!$A$2:$N$146,11,FALSE),"")</f>
        <v>89120</v>
      </c>
      <c r="J165" t="str">
        <f>IFERROR(VLOOKUP($B165,'VENDOR CONTACT'!$A$2:$N$146,12,FALSE),"")</f>
        <v>702-644-9445</v>
      </c>
      <c r="K165" t="str">
        <f>IFERROR(VLOOKUP($B165,'VENDOR CONTACT'!$A$2:$N$146,13,FALSE),"")</f>
        <v>702-558-8984</v>
      </c>
      <c r="L165" t="str">
        <f>IFERROR(VLOOKUP($B165,'VENDOR CONTACT'!$A$2:$N$146,14,FALSE),"")</f>
        <v>www.realfansgonuts.com</v>
      </c>
    </row>
    <row r="166" spans="1:12" ht="20">
      <c r="A166" s="11" t="str">
        <f t="shared" si="1"/>
        <v/>
      </c>
      <c r="B166" s="3" t="s">
        <v>91</v>
      </c>
      <c r="C166" t="str">
        <f>IFERROR(VLOOKUP($B166,'VENDOR CONTACT'!$A$2:$N$146,5,FALSE),"")</f>
        <v>Chad</v>
      </c>
      <c r="D166" t="str">
        <f>IFERROR(VLOOKUP($B166,'VENDOR CONTACT'!$A$2:$N$146,6,FALSE),"")</f>
        <v>Everett</v>
      </c>
      <c r="E166" t="str">
        <f>IFERROR(VLOOKUP($B166,'VENDOR CONTACT'!$A$2:$N$146,7,FALSE),"")</f>
        <v>Ceverett@successpromotions.com</v>
      </c>
      <c r="F166" t="str">
        <f>IFERROR(VLOOKUP($B166,'VENDOR CONTACT'!$A$2:$N$146,8,FALSE),"")</f>
        <v>14376 S. Outer Forty Rd.</v>
      </c>
      <c r="G166" t="str">
        <f>IFERROR(VLOOKUP($B166,'VENDOR CONTACT'!$A$2:$N$146,9,FALSE),"")</f>
        <v>Chesterfield</v>
      </c>
      <c r="H166" t="str">
        <f>IFERROR(VLOOKUP($B166,'VENDOR CONTACT'!$A$2:$N$146,10,FALSE),"")</f>
        <v>MO</v>
      </c>
      <c r="I166" t="str">
        <f>IFERROR(VLOOKUP($B166,'VENDOR CONTACT'!$A$2:$N$146,11,FALSE),"")</f>
        <v>63017</v>
      </c>
      <c r="J166" t="str">
        <f>IFERROR(VLOOKUP($B166,'VENDOR CONTACT'!$A$2:$N$146,12,FALSE),"")</f>
        <v>314-878-1999</v>
      </c>
      <c r="K166" t="str">
        <f>IFERROR(VLOOKUP($B166,'VENDOR CONTACT'!$A$2:$N$146,13,FALSE),"")</f>
        <v>314- 878-6663</v>
      </c>
      <c r="L166" t="str">
        <f>IFERROR(VLOOKUP($B166,'VENDOR CONTACT'!$A$2:$N$146,14,FALSE),"")</f>
        <v>www.Successpromo.com</v>
      </c>
    </row>
    <row r="167" spans="1:12" ht="20">
      <c r="A167" s="11" t="str">
        <f t="shared" si="1"/>
        <v/>
      </c>
      <c r="B167" s="3" t="s">
        <v>220</v>
      </c>
      <c r="C167" t="str">
        <f>IFERROR(VLOOKUP($B167,'VENDOR CONTACT'!$A$2:$N$146,5,FALSE),"")</f>
        <v/>
      </c>
      <c r="D167" t="str">
        <f>IFERROR(VLOOKUP($B167,'VENDOR CONTACT'!$A$2:$N$146,6,FALSE),"")</f>
        <v/>
      </c>
      <c r="E167" t="str">
        <f>IFERROR(VLOOKUP($B167,'VENDOR CONTACT'!$A$2:$N$146,7,FALSE),"")</f>
        <v/>
      </c>
      <c r="F167" t="str">
        <f>IFERROR(VLOOKUP($B167,'VENDOR CONTACT'!$A$2:$N$146,8,FALSE),"")</f>
        <v/>
      </c>
      <c r="G167" t="str">
        <f>IFERROR(VLOOKUP($B167,'VENDOR CONTACT'!$A$2:$N$146,9,FALSE),"")</f>
        <v/>
      </c>
      <c r="H167" t="str">
        <f>IFERROR(VLOOKUP($B167,'VENDOR CONTACT'!$A$2:$N$146,10,FALSE),"")</f>
        <v/>
      </c>
      <c r="I167" t="str">
        <f>IFERROR(VLOOKUP($B167,'VENDOR CONTACT'!$A$2:$N$146,11,FALSE),"")</f>
        <v/>
      </c>
      <c r="J167" t="str">
        <f>IFERROR(VLOOKUP($B167,'VENDOR CONTACT'!$A$2:$N$146,12,FALSE),"")</f>
        <v/>
      </c>
      <c r="K167" t="str">
        <f>IFERROR(VLOOKUP($B167,'VENDOR CONTACT'!$A$2:$N$146,13,FALSE),"")</f>
        <v/>
      </c>
      <c r="L167" t="str">
        <f>IFERROR(VLOOKUP($B167,'VENDOR CONTACT'!$A$2:$N$146,14,FALSE),"")</f>
        <v/>
      </c>
    </row>
    <row r="168" spans="1:12" ht="20">
      <c r="A168" s="11" t="str">
        <f t="shared" si="1"/>
        <v/>
      </c>
      <c r="B168" s="3" t="s">
        <v>134</v>
      </c>
      <c r="C168" t="str">
        <f>IFERROR(VLOOKUP($B168,'VENDOR CONTACT'!$A$2:$N$146,5,FALSE),"")</f>
        <v>Matt</v>
      </c>
      <c r="D168" t="str">
        <f>IFERROR(VLOOKUP($B168,'VENDOR CONTACT'!$A$2:$N$146,6,FALSE),"")</f>
        <v>Katz</v>
      </c>
      <c r="E168" t="str">
        <f>IFERROR(VLOOKUP($B168,'VENDOR CONTACT'!$A$2:$N$146,7,FALSE),"")</f>
        <v>mkatz@forevercollectibles.com</v>
      </c>
      <c r="F168" t="str">
        <f>IFERROR(VLOOKUP($B168,'VENDOR CONTACT'!$A$2:$N$146,8,FALSE),"")</f>
        <v>2301 Cottontail Ln</v>
      </c>
      <c r="G168" t="str">
        <f>IFERROR(VLOOKUP($B168,'VENDOR CONTACT'!$A$2:$N$146,9,FALSE),"")</f>
        <v>Somerset</v>
      </c>
      <c r="H168" t="str">
        <f>IFERROR(VLOOKUP($B168,'VENDOR CONTACT'!$A$2:$N$146,10,FALSE),"")</f>
        <v>NJ</v>
      </c>
      <c r="I168" t="str">
        <f>IFERROR(VLOOKUP($B168,'VENDOR CONTACT'!$A$2:$N$146,11,FALSE),"")</f>
        <v>08873</v>
      </c>
      <c r="J168" t="str">
        <f>IFERROR(VLOOKUP($B168,'VENDOR CONTACT'!$A$2:$N$146,12,FALSE),"")</f>
        <v>848-260-4315</v>
      </c>
      <c r="K168" t="str">
        <f>IFERROR(VLOOKUP($B168,'VENDOR CONTACT'!$A$2:$N$146,13,FALSE),"")</f>
        <v>848-260-4301</v>
      </c>
      <c r="L168" t="str">
        <f>IFERROR(VLOOKUP($B168,'VENDOR CONTACT'!$A$2:$N$146,14,FALSE),"")</f>
        <v>www.FOCO.com</v>
      </c>
    </row>
    <row r="169" spans="1:12" ht="20">
      <c r="A169" s="11" t="str">
        <f t="shared" si="1"/>
        <v/>
      </c>
      <c r="B169" s="3" t="s">
        <v>205</v>
      </c>
      <c r="C169" t="str">
        <f>IFERROR(VLOOKUP($B169,'VENDOR CONTACT'!$A$2:$N$146,5,FALSE),"")</f>
        <v>Alisa</v>
      </c>
      <c r="D169" t="str">
        <f>IFERROR(VLOOKUP($B169,'VENDOR CONTACT'!$A$2:$N$146,6,FALSE),"")</f>
        <v>Stitt</v>
      </c>
      <c r="E169" t="str">
        <f>IFERROR(VLOOKUP($B169,'VENDOR CONTACT'!$A$2:$N$146,7,FALSE),"")</f>
        <v>astitt@teamgolfusa.com</v>
      </c>
      <c r="F169" t="str">
        <f>IFERROR(VLOOKUP($B169,'VENDOR CONTACT'!$A$2:$N$146,8,FALSE),"")</f>
        <v>2221 Luna Road</v>
      </c>
      <c r="G169" t="str">
        <f>IFERROR(VLOOKUP($B169,'VENDOR CONTACT'!$A$2:$N$146,9,FALSE),"")</f>
        <v>Carrollton</v>
      </c>
      <c r="H169" t="str">
        <f>IFERROR(VLOOKUP($B169,'VENDOR CONTACT'!$A$2:$N$146,10,FALSE),"")</f>
        <v>TX</v>
      </c>
      <c r="I169" t="str">
        <f>IFERROR(VLOOKUP($B169,'VENDOR CONTACT'!$A$2:$N$146,11,FALSE),"")</f>
        <v>75006</v>
      </c>
      <c r="J169" t="str">
        <f>IFERROR(VLOOKUP($B169,'VENDOR CONTACT'!$A$2:$N$146,12,FALSE),"")</f>
        <v>214-366-1595</v>
      </c>
      <c r="K169" t="str">
        <f>IFERROR(VLOOKUP($B169,'VENDOR CONTACT'!$A$2:$N$146,13,FALSE),"")</f>
        <v>214-366-1599</v>
      </c>
      <c r="L169" t="str">
        <f>IFERROR(VLOOKUP($B169,'VENDOR CONTACT'!$A$2:$N$146,14,FALSE),"")</f>
        <v>www.teamgolfusa.com</v>
      </c>
    </row>
    <row r="170" spans="1:12" ht="20">
      <c r="A170" s="11" t="str">
        <f t="shared" si="1"/>
        <v/>
      </c>
      <c r="B170" s="3" t="s">
        <v>117</v>
      </c>
      <c r="C170" t="str">
        <f>IFERROR(VLOOKUP($B170,'VENDOR CONTACT'!$A$2:$N$146,5,FALSE),"")</f>
        <v>Brianna</v>
      </c>
      <c r="D170" t="str">
        <f>IFERROR(VLOOKUP($B170,'VENDOR CONTACT'!$A$2:$N$146,6,FALSE),"")</f>
        <v>Wagner</v>
      </c>
      <c r="E170" t="str">
        <f>IFERROR(VLOOKUP($B170,'VENDOR CONTACT'!$A$2:$N$146,7,FALSE),"")</f>
        <v>BWagner@teamworkathletic.com</v>
      </c>
      <c r="F170" t="str">
        <f>IFERROR(VLOOKUP($B170,'VENDOR CONTACT'!$A$2:$N$146,8,FALSE),"")</f>
        <v>1248 Los Vallecitos Blvd.</v>
      </c>
      <c r="G170" t="str">
        <f>IFERROR(VLOOKUP($B170,'VENDOR CONTACT'!$A$2:$N$146,9,FALSE),"")</f>
        <v>San Marcos</v>
      </c>
      <c r="H170" t="str">
        <f>IFERROR(VLOOKUP($B170,'VENDOR CONTACT'!$A$2:$N$146,10,FALSE),"")</f>
        <v>CA</v>
      </c>
      <c r="I170" t="str">
        <f>IFERROR(VLOOKUP($B170,'VENDOR CONTACT'!$A$2:$N$146,11,FALSE),"")</f>
        <v>92069</v>
      </c>
      <c r="J170" t="str">
        <f>IFERROR(VLOOKUP($B170,'VENDOR CONTACT'!$A$2:$N$146,12,FALSE),"")</f>
        <v>760-510-3599</v>
      </c>
      <c r="K170" t="str">
        <f>IFERROR(VLOOKUP($B170,'VENDOR CONTACT'!$A$2:$N$146,13,FALSE),"")</f>
        <v>760-471-4844</v>
      </c>
      <c r="L170" t="str">
        <f>IFERROR(VLOOKUP($B170,'VENDOR CONTACT'!$A$2:$N$146,14,FALSE),"")</f>
        <v>www.teamworkathletic.com</v>
      </c>
    </row>
    <row r="171" spans="1:12" ht="20">
      <c r="A171" s="11" t="str">
        <f t="shared" si="1"/>
        <v/>
      </c>
      <c r="B171" s="3" t="s">
        <v>92</v>
      </c>
      <c r="C171" t="str">
        <f>IFERROR(VLOOKUP($B171,'VENDOR CONTACT'!$A$2:$N$146,5,FALSE),"")</f>
        <v>Patti</v>
      </c>
      <c r="D171" t="str">
        <f>IFERROR(VLOOKUP($B171,'VENDOR CONTACT'!$A$2:$N$146,6,FALSE),"")</f>
        <v>Winstanley</v>
      </c>
      <c r="E171" t="str">
        <f>IFERROR(VLOOKUP($B171,'VENDOR CONTACT'!$A$2:$N$146,7,FALSE),"")</f>
        <v>patti@aztecworld.com</v>
      </c>
      <c r="F171" t="str">
        <f>IFERROR(VLOOKUP($B171,'VENDOR CONTACT'!$A$2:$N$146,8,FALSE),"")</f>
        <v>3755 N. Runway Dr. Suite D</v>
      </c>
      <c r="G171" t="str">
        <f>IFERROR(VLOOKUP($B171,'VENDOR CONTACT'!$A$2:$N$146,9,FALSE),"")</f>
        <v>Tucson</v>
      </c>
      <c r="H171" t="str">
        <f>IFERROR(VLOOKUP($B171,'VENDOR CONTACT'!$A$2:$N$146,10,FALSE),"")</f>
        <v>AZ</v>
      </c>
      <c r="I171" t="str">
        <f>IFERROR(VLOOKUP($B171,'VENDOR CONTACT'!$A$2:$N$146,11,FALSE),"")</f>
        <v>85705</v>
      </c>
      <c r="J171" t="str">
        <f>IFERROR(VLOOKUP($B171,'VENDOR CONTACT'!$A$2:$N$146,12,FALSE),"")</f>
        <v>520-292-1688</v>
      </c>
      <c r="K171" t="str">
        <f>IFERROR(VLOOKUP($B171,'VENDOR CONTACT'!$A$2:$N$146,13,FALSE),"")</f>
        <v>n/a</v>
      </c>
      <c r="L171" t="str">
        <f>IFERROR(VLOOKUP($B171,'VENDOR CONTACT'!$A$2:$N$146,14,FALSE),"")</f>
        <v>n/a</v>
      </c>
    </row>
    <row r="172" spans="1:12" ht="20">
      <c r="A172" s="11" t="str">
        <f t="shared" si="1"/>
        <v/>
      </c>
      <c r="B172" s="3" t="s">
        <v>215</v>
      </c>
      <c r="C172" t="str">
        <f>IFERROR(VLOOKUP($B172,'VENDOR CONTACT'!$A$2:$N$146,5,FALSE),"")</f>
        <v>Monika</v>
      </c>
      <c r="D172" t="str">
        <f>IFERROR(VLOOKUP($B172,'VENDOR CONTACT'!$A$2:$N$146,6,FALSE),"")</f>
        <v>Weinhardt</v>
      </c>
      <c r="E172" t="str">
        <f>IFERROR(VLOOKUP($B172,'VENDOR CONTACT'!$A$2:$N$146,7,FALSE),"")</f>
        <v>mweinhardt@tervis.com</v>
      </c>
      <c r="F172" t="str">
        <f>IFERROR(VLOOKUP($B172,'VENDOR CONTACT'!$A$2:$N$146,8,FALSE),"")</f>
        <v>201 Triple Diamond Blvd.</v>
      </c>
      <c r="G172" t="str">
        <f>IFERROR(VLOOKUP($B172,'VENDOR CONTACT'!$A$2:$N$146,9,FALSE),"")</f>
        <v>North Venice</v>
      </c>
      <c r="H172" t="str">
        <f>IFERROR(VLOOKUP($B172,'VENDOR CONTACT'!$A$2:$N$146,10,FALSE),"")</f>
        <v>FL</v>
      </c>
      <c r="I172" t="str">
        <f>IFERROR(VLOOKUP($B172,'VENDOR CONTACT'!$A$2:$N$146,11,FALSE),"")</f>
        <v>34275</v>
      </c>
      <c r="J172" t="str">
        <f>IFERROR(VLOOKUP($B172,'VENDOR CONTACT'!$A$2:$N$146,12,FALSE),"")</f>
        <v>941-441-4524</v>
      </c>
      <c r="K172" t="str">
        <f>IFERROR(VLOOKUP($B172,'VENDOR CONTACT'!$A$2:$N$146,13,FALSE),"")</f>
        <v>n/a</v>
      </c>
      <c r="L172" t="str">
        <f>IFERROR(VLOOKUP($B172,'VENDOR CONTACT'!$A$2:$N$146,14,FALSE),"")</f>
        <v>www.Tervis.com</v>
      </c>
    </row>
    <row r="173" spans="1:12" ht="20">
      <c r="A173" s="11" t="str">
        <f t="shared" si="1"/>
        <v/>
      </c>
      <c r="B173" s="3" t="s">
        <v>138</v>
      </c>
      <c r="C173" t="str">
        <f>IFERROR(VLOOKUP($B173,'VENDOR CONTACT'!$A$2:$N$146,5,FALSE),"")</f>
        <v>Josh</v>
      </c>
      <c r="D173" t="str">
        <f>IFERROR(VLOOKUP($B173,'VENDOR CONTACT'!$A$2:$N$146,6,FALSE),"")</f>
        <v>Luger</v>
      </c>
      <c r="E173" t="str">
        <f>IFERROR(VLOOKUP($B173,'VENDOR CONTACT'!$A$2:$N$146,7,FALSE),"")</f>
        <v>josh.luger@commencementflowers.com</v>
      </c>
      <c r="F173" t="str">
        <f>IFERROR(VLOOKUP($B173,'VENDOR CONTACT'!$A$2:$N$146,8,FALSE),"")</f>
        <v>19 Frelinghuysen Ave</v>
      </c>
      <c r="G173" t="str">
        <f>IFERROR(VLOOKUP($B173,'VENDOR CONTACT'!$A$2:$N$146,9,FALSE),"")</f>
        <v>Newark</v>
      </c>
      <c r="H173" t="str">
        <f>IFERROR(VLOOKUP($B173,'VENDOR CONTACT'!$A$2:$N$146,10,FALSE),"")</f>
        <v>NJ</v>
      </c>
      <c r="I173" t="str">
        <f>IFERROR(VLOOKUP($B173,'VENDOR CONTACT'!$A$2:$N$146,11,FALSE),"")</f>
        <v>07114</v>
      </c>
      <c r="J173" t="str">
        <f>IFERROR(VLOOKUP($B173,'VENDOR CONTACT'!$A$2:$N$146,12,FALSE),"")</f>
        <v>1-800-780-5174</v>
      </c>
      <c r="K173" t="str">
        <f>IFERROR(VLOOKUP($B173,'VENDOR CONTACT'!$A$2:$N$146,13,FALSE),"")</f>
        <v>n/a</v>
      </c>
      <c r="L173" t="str">
        <f>IFERROR(VLOOKUP($B173,'VENDOR CONTACT'!$A$2:$N$146,14,FALSE),"")</f>
        <v>www.commencementflowers.com</v>
      </c>
    </row>
    <row r="174" spans="1:12" ht="20">
      <c r="A174" s="11" t="str">
        <f t="shared" si="1"/>
        <v/>
      </c>
      <c r="B174" s="3" t="s">
        <v>208</v>
      </c>
      <c r="C174" t="str">
        <f>IFERROR(VLOOKUP($B174,'VENDOR CONTACT'!$A$2:$N$146,5,FALSE),"")</f>
        <v>Radawn</v>
      </c>
      <c r="D174" t="str">
        <f>IFERROR(VLOOKUP($B174,'VENDOR CONTACT'!$A$2:$N$146,6,FALSE),"")</f>
        <v>Balthrop</v>
      </c>
      <c r="E174" t="str">
        <f>IFERROR(VLOOKUP($B174,'VENDOR CONTACT'!$A$2:$N$146,7,FALSE),"")</f>
        <v>rbalthrop@thirstystone.com</v>
      </c>
      <c r="F174" t="str">
        <f>IFERROR(VLOOKUP($B174,'VENDOR CONTACT'!$A$2:$N$146,8,FALSE),"")</f>
        <v>PO Box 1638</v>
      </c>
      <c r="G174" t="str">
        <f>IFERROR(VLOOKUP($B174,'VENDOR CONTACT'!$A$2:$N$146,9,FALSE),"")</f>
        <v>Gainesville</v>
      </c>
      <c r="H174" t="str">
        <f>IFERROR(VLOOKUP($B174,'VENDOR CONTACT'!$A$2:$N$146,10,FALSE),"")</f>
        <v>TX</v>
      </c>
      <c r="I174" t="str">
        <f>IFERROR(VLOOKUP($B174,'VENDOR CONTACT'!$A$2:$N$146,11,FALSE),"")</f>
        <v>76241</v>
      </c>
      <c r="J174" t="str">
        <f>IFERROR(VLOOKUP($B174,'VENDOR CONTACT'!$A$2:$N$146,12,FALSE),"")</f>
        <v>940-668-6793</v>
      </c>
      <c r="K174" t="str">
        <f>IFERROR(VLOOKUP($B174,'VENDOR CONTACT'!$A$2:$N$146,13,FALSE),"")</f>
        <v>940-668-6207</v>
      </c>
      <c r="L174" t="str">
        <f>IFERROR(VLOOKUP($B174,'VENDOR CONTACT'!$A$2:$N$146,14,FALSE),"")</f>
        <v>www.Thirstystone.com</v>
      </c>
    </row>
    <row r="175" spans="1:12" ht="20">
      <c r="A175" s="11" t="str">
        <f t="shared" si="1"/>
        <v/>
      </c>
      <c r="B175" s="3" t="s">
        <v>202</v>
      </c>
      <c r="C175" t="str">
        <f>IFERROR(VLOOKUP($B175,'VENDOR CONTACT'!$A$2:$N$146,5,FALSE),"")</f>
        <v>Gregg</v>
      </c>
      <c r="D175" t="str">
        <f>IFERROR(VLOOKUP($B175,'VENDOR CONTACT'!$A$2:$N$146,6,FALSE),"")</f>
        <v>Solomon</v>
      </c>
      <c r="E175" t="str">
        <f>IFERROR(VLOOKUP($B175,'VENDOR CONTACT'!$A$2:$N$146,7,FALSE),"")</f>
        <v>info@thefanaticgroup.com</v>
      </c>
      <c r="F175" t="str">
        <f>IFERROR(VLOOKUP($B175,'VENDOR CONTACT'!$A$2:$N$146,8,FALSE),"")</f>
        <v>400 Raritan Ctr Pkwy
Suite E-G</v>
      </c>
      <c r="G175" t="str">
        <f>IFERROR(VLOOKUP($B175,'VENDOR CONTACT'!$A$2:$N$146,9,FALSE),"")</f>
        <v>Edison</v>
      </c>
      <c r="H175" t="str">
        <f>IFERROR(VLOOKUP($B175,'VENDOR CONTACT'!$A$2:$N$146,10,FALSE),"")</f>
        <v>NJ</v>
      </c>
      <c r="I175" t="str">
        <f>IFERROR(VLOOKUP($B175,'VENDOR CONTACT'!$A$2:$N$146,11,FALSE),"")</f>
        <v>08837</v>
      </c>
      <c r="J175" t="str">
        <f>IFERROR(VLOOKUP($B175,'VENDOR CONTACT'!$A$2:$N$146,12,FALSE),"")</f>
        <v>732-512-1777</v>
      </c>
      <c r="K175" t="str">
        <f>IFERROR(VLOOKUP($B175,'VENDOR CONTACT'!$A$2:$N$146,13,FALSE),"")</f>
        <v>732-512-9444</v>
      </c>
      <c r="L175" t="str">
        <f>IFERROR(VLOOKUP($B175,'VENDOR CONTACT'!$A$2:$N$146,14,FALSE),"")</f>
        <v>www.thefanaticgroup.com</v>
      </c>
    </row>
    <row r="176" spans="1:12" ht="20">
      <c r="A176" s="11" t="str">
        <f t="shared" si="1"/>
        <v/>
      </c>
      <c r="B176" s="3" t="s">
        <v>135</v>
      </c>
      <c r="C176" t="str">
        <f>IFERROR(VLOOKUP($B176,'VENDOR CONTACT'!$A$2:$N$146,5,FALSE),"")</f>
        <v>Nikki</v>
      </c>
      <c r="D176" t="str">
        <f>IFERROR(VLOOKUP($B176,'VENDOR CONTACT'!$A$2:$N$146,6,FALSE),"")</f>
        <v>Butler</v>
      </c>
      <c r="E176" t="str">
        <f>IFERROR(VLOOKUP($B176,'VENDOR CONTACT'!$A$2:$N$146,7,FALSE),"")</f>
        <v>jcotney@memorycompany.com</v>
      </c>
      <c r="F176" t="str">
        <f>IFERROR(VLOOKUP($B176,'VENDOR CONTACT'!$A$2:$N$146,8,FALSE),"")</f>
        <v>25 Downing Drive</v>
      </c>
      <c r="G176" t="str">
        <f>IFERROR(VLOOKUP($B176,'VENDOR CONTACT'!$A$2:$N$146,9,FALSE),"")</f>
        <v>Phenix City</v>
      </c>
      <c r="H176" t="str">
        <f>IFERROR(VLOOKUP($B176,'VENDOR CONTACT'!$A$2:$N$146,10,FALSE),"")</f>
        <v>AL</v>
      </c>
      <c r="I176" t="str">
        <f>IFERROR(VLOOKUP($B176,'VENDOR CONTACT'!$A$2:$N$146,11,FALSE),"")</f>
        <v>36869</v>
      </c>
      <c r="J176" t="str">
        <f>IFERROR(VLOOKUP($B176,'VENDOR CONTACT'!$A$2:$N$146,12,FALSE),"")</f>
        <v>888-448-1480</v>
      </c>
      <c r="K176" t="str">
        <f>IFERROR(VLOOKUP($B176,'VENDOR CONTACT'!$A$2:$N$146,13,FALSE),"")</f>
        <v>334-480-0197</v>
      </c>
      <c r="L176" t="str">
        <f>IFERROR(VLOOKUP($B176,'VENDOR CONTACT'!$A$2:$N$146,14,FALSE),"")</f>
        <v>www.Memorycompany.com</v>
      </c>
    </row>
    <row r="177" spans="1:12" ht="20">
      <c r="A177" s="11" t="str">
        <f t="shared" si="1"/>
        <v/>
      </c>
      <c r="B177" s="3" t="s">
        <v>97</v>
      </c>
      <c r="C177" t="str">
        <f>IFERROR(VLOOKUP($B177,'VENDOR CONTACT'!$A$2:$N$146,5,FALSE),"")</f>
        <v>Jodi</v>
      </c>
      <c r="D177" t="str">
        <f>IFERROR(VLOOKUP($B177,'VENDOR CONTACT'!$A$2:$N$146,6,FALSE),"")</f>
        <v>Foster</v>
      </c>
      <c r="E177" t="str">
        <f>IFERROR(VLOOKUP($B177,'VENDOR CONTACT'!$A$2:$N$146,7,FALSE),"")</f>
        <v>JodiF@vernoncompany.com</v>
      </c>
      <c r="F177" t="str">
        <f>IFERROR(VLOOKUP($B177,'VENDOR CONTACT'!$A$2:$N$146,8,FALSE),"")</f>
        <v>604 West 4th St. North</v>
      </c>
      <c r="G177" t="str">
        <f>IFERROR(VLOOKUP($B177,'VENDOR CONTACT'!$A$2:$N$146,9,FALSE),"")</f>
        <v>Newton</v>
      </c>
      <c r="H177" t="str">
        <f>IFERROR(VLOOKUP($B177,'VENDOR CONTACT'!$A$2:$N$146,10,FALSE),"")</f>
        <v>IA</v>
      </c>
      <c r="I177" t="str">
        <f>IFERROR(VLOOKUP($B177,'VENDOR CONTACT'!$A$2:$N$146,11,FALSE),"")</f>
        <v>50208-0600</v>
      </c>
      <c r="J177" t="str">
        <f>IFERROR(VLOOKUP($B177,'VENDOR CONTACT'!$A$2:$N$146,12,FALSE),"")</f>
        <v>641-792-9000</v>
      </c>
      <c r="K177" t="str">
        <f>IFERROR(VLOOKUP($B177,'VENDOR CONTACT'!$A$2:$N$146,13,FALSE),"")</f>
        <v>641-791-7421</v>
      </c>
      <c r="L177" t="str">
        <f>IFERROR(VLOOKUP($B177,'VENDOR CONTACT'!$A$2:$N$146,14,FALSE),"")</f>
        <v>www.Vernoncompany.com</v>
      </c>
    </row>
    <row r="178" spans="1:12" ht="20">
      <c r="A178" s="11" t="str">
        <f t="shared" si="1"/>
        <v/>
      </c>
      <c r="B178" s="3" t="s">
        <v>229</v>
      </c>
      <c r="C178" t="str">
        <f>IFERROR(VLOOKUP($B178,'VENDOR CONTACT'!$A$2:$N$146,5,FALSE),"")</f>
        <v>Tiffany</v>
      </c>
      <c r="D178" t="str">
        <f>IFERROR(VLOOKUP($B178,'VENDOR CONTACT'!$A$2:$N$146,6,FALSE),"")</f>
        <v>Swenson</v>
      </c>
      <c r="E178" t="str">
        <f>IFERROR(VLOOKUP($B178,'VENDOR CONTACT'!$A$2:$N$146,7,FALSE),"")</f>
        <v>tswenson@zhats.com</v>
      </c>
      <c r="F178" t="str">
        <f>IFERROR(VLOOKUP($B178,'VENDOR CONTACT'!$A$2:$N$146,8,FALSE),"")</f>
        <v>5443 Earhart Rd</v>
      </c>
      <c r="G178" t="str">
        <f>IFERROR(VLOOKUP($B178,'VENDOR CONTACT'!$A$2:$N$146,9,FALSE),"")</f>
        <v>Loveland</v>
      </c>
      <c r="H178" t="str">
        <f>IFERROR(VLOOKUP($B178,'VENDOR CONTACT'!$A$2:$N$146,10,FALSE),"")</f>
        <v>CO</v>
      </c>
      <c r="I178" t="str">
        <f>IFERROR(VLOOKUP($B178,'VENDOR CONTACT'!$A$2:$N$146,11,FALSE),"")</f>
        <v>80538</v>
      </c>
      <c r="J178" t="str">
        <f>IFERROR(VLOOKUP($B178,'VENDOR CONTACT'!$A$2:$N$146,12,FALSE),"")</f>
        <v>888-282-0994</v>
      </c>
      <c r="K178" t="str">
        <f>IFERROR(VLOOKUP($B178,'VENDOR CONTACT'!$A$2:$N$146,13,FALSE),"")</f>
        <v>n/a</v>
      </c>
      <c r="L178" t="str">
        <f>IFERROR(VLOOKUP($B178,'VENDOR CONTACT'!$A$2:$N$146,14,FALSE),"")</f>
        <v>www.Zhats.com</v>
      </c>
    </row>
    <row r="179" spans="1:12" ht="20">
      <c r="A179" s="11" t="str">
        <f t="shared" si="1"/>
        <v/>
      </c>
      <c r="B179" s="3" t="s">
        <v>221</v>
      </c>
      <c r="C179" t="str">
        <f>IFERROR(VLOOKUP($B179,'VENDOR CONTACT'!$A$2:$N$146,5,FALSE),"")</f>
        <v>Jared</v>
      </c>
      <c r="D179" t="str">
        <f>IFERROR(VLOOKUP($B179,'VENDOR CONTACT'!$A$2:$N$146,6,FALSE),"")</f>
        <v>Cornell</v>
      </c>
      <c r="E179" t="str">
        <f>IFERROR(VLOOKUP($B179,'VENDOR CONTACT'!$A$2:$N$146,7,FALSE),"")</f>
        <v>admin@timelessetchingsco.com</v>
      </c>
      <c r="F179" t="str">
        <f>IFERROR(VLOOKUP($B179,'VENDOR CONTACT'!$A$2:$N$146,8,FALSE),"")</f>
        <v>PO Box 33</v>
      </c>
      <c r="G179" t="str">
        <f>IFERROR(VLOOKUP($B179,'VENDOR CONTACT'!$A$2:$N$146,9,FALSE),"")</f>
        <v>Milton Freewater</v>
      </c>
      <c r="H179" t="str">
        <f>IFERROR(VLOOKUP($B179,'VENDOR CONTACT'!$A$2:$N$146,10,FALSE),"")</f>
        <v>OR</v>
      </c>
      <c r="I179" t="str">
        <f>IFERROR(VLOOKUP($B179,'VENDOR CONTACT'!$A$2:$N$146,11,FALSE),"")</f>
        <v>97862</v>
      </c>
      <c r="J179" t="str">
        <f>IFERROR(VLOOKUP($B179,'VENDOR CONTACT'!$A$2:$N$146,12,FALSE),"")</f>
        <v>541-401-2607</v>
      </c>
      <c r="K179" t="str">
        <f>IFERROR(VLOOKUP($B179,'VENDOR CONTACT'!$A$2:$N$146,13,FALSE),"")</f>
        <v>n/a</v>
      </c>
      <c r="L179" t="str">
        <f>IFERROR(VLOOKUP($B179,'VENDOR CONTACT'!$A$2:$N$146,14,FALSE),"")</f>
        <v>www.timelessetchingsco.com</v>
      </c>
    </row>
    <row r="180" spans="1:12" ht="20">
      <c r="A180" s="11" t="str">
        <f t="shared" si="1"/>
        <v/>
      </c>
      <c r="B180" s="3" t="s">
        <v>93</v>
      </c>
      <c r="C180" t="str">
        <f>IFERROR(VLOOKUP($B180,'VENDOR CONTACT'!$A$2:$N$146,5,FALSE),"")</f>
        <v>Brett</v>
      </c>
      <c r="D180" t="str">
        <f>IFERROR(VLOOKUP($B180,'VENDOR CONTACT'!$A$2:$N$146,6,FALSE),"")</f>
        <v>Gerstenblatt</v>
      </c>
      <c r="E180" t="str">
        <f>IFERROR(VLOOKUP($B180,'VENDOR CONTACT'!$A$2:$N$146,7,FALSE),"")</f>
        <v>brett.gerstenblatt@thenorthwest.com</v>
      </c>
      <c r="F180" t="str">
        <f>IFERROR(VLOOKUP($B180,'VENDOR CONTACT'!$A$2:$N$146,8,FALSE),"")</f>
        <v>49 Bryant Avenue</v>
      </c>
      <c r="G180" t="str">
        <f>IFERROR(VLOOKUP($B180,'VENDOR CONTACT'!$A$2:$N$146,9,FALSE),"")</f>
        <v>Roslyn</v>
      </c>
      <c r="H180" t="str">
        <f>IFERROR(VLOOKUP($B180,'VENDOR CONTACT'!$A$2:$N$146,10,FALSE),"")</f>
        <v>NY</v>
      </c>
      <c r="I180" t="str">
        <f>IFERROR(VLOOKUP($B180,'VENDOR CONTACT'!$A$2:$N$146,11,FALSE),"")</f>
        <v>11576</v>
      </c>
      <c r="J180" t="str">
        <f>IFERROR(VLOOKUP($B180,'VENDOR CONTACT'!$A$2:$N$146,12,FALSE),"")</f>
        <v>516-484-6996</v>
      </c>
      <c r="K180" t="str">
        <f>IFERROR(VLOOKUP($B180,'VENDOR CONTACT'!$A$2:$N$146,13,FALSE),"")</f>
        <v>516-484-1400</v>
      </c>
      <c r="L180" t="str">
        <f>IFERROR(VLOOKUP($B180,'VENDOR CONTACT'!$A$2:$N$146,14,FALSE),"")</f>
        <v>www.Thenorthwest.com</v>
      </c>
    </row>
    <row r="181" spans="1:12" ht="20">
      <c r="A181" s="11" t="str">
        <f t="shared" ref="A181:A201" si="2">IF(G181="Flagstaff","*","")</f>
        <v/>
      </c>
      <c r="B181" s="3" t="s">
        <v>94</v>
      </c>
      <c r="C181" t="str">
        <f>IFERROR(VLOOKUP($B181,'VENDOR CONTACT'!$A$2:$N$146,5,FALSE),"")</f>
        <v>Marie</v>
      </c>
      <c r="D181" t="str">
        <f>IFERROR(VLOOKUP($B181,'VENDOR CONTACT'!$A$2:$N$146,6,FALSE),"")</f>
        <v>Landry</v>
      </c>
      <c r="E181" t="str">
        <f>IFERROR(VLOOKUP($B181,'VENDOR CONTACT'!$A$2:$N$146,7,FALSE),"")</f>
        <v>mlandry@towlicensed.com</v>
      </c>
      <c r="F181" t="str">
        <f>IFERROR(VLOOKUP($B181,'VENDOR CONTACT'!$A$2:$N$146,8,FALSE),"")</f>
        <v>2801 Technology Place</v>
      </c>
      <c r="G181" t="str">
        <f>IFERROR(VLOOKUP($B181,'VENDOR CONTACT'!$A$2:$N$146,9,FALSE),"")</f>
        <v>Norman</v>
      </c>
      <c r="H181" t="str">
        <f>IFERROR(VLOOKUP($B181,'VENDOR CONTACT'!$A$2:$N$146,10,FALSE),"")</f>
        <v>OK</v>
      </c>
      <c r="I181" t="str">
        <f>IFERROR(VLOOKUP($B181,'VENDOR CONTACT'!$A$2:$N$146,11,FALSE),"")</f>
        <v>73071</v>
      </c>
      <c r="J181" t="str">
        <f>IFERROR(VLOOKUP($B181,'VENDOR CONTACT'!$A$2:$N$146,12,FALSE),"")</f>
        <v>405-360-9856</v>
      </c>
      <c r="K181" t="str">
        <f>IFERROR(VLOOKUP($B181,'VENDOR CONTACT'!$A$2:$N$146,13,FALSE),"")</f>
        <v>405-360-0373</v>
      </c>
      <c r="L181" t="str">
        <f>IFERROR(VLOOKUP($B181,'VENDOR CONTACT'!$A$2:$N$146,14,FALSE),"")</f>
        <v>www.Towcaps.com</v>
      </c>
    </row>
    <row r="182" spans="1:12" ht="20">
      <c r="A182" s="11" t="str">
        <f t="shared" si="2"/>
        <v/>
      </c>
      <c r="B182" s="3" t="s">
        <v>216</v>
      </c>
      <c r="C182" t="str">
        <f>IFERROR(VLOOKUP($B182,'VENDOR CONTACT'!$A$2:$N$146,5,FALSE),"")</f>
        <v>Caleb</v>
      </c>
      <c r="D182" t="str">
        <f>IFERROR(VLOOKUP($B182,'VENDOR CONTACT'!$A$2:$N$146,6,FALSE),"")</f>
        <v>Porter</v>
      </c>
      <c r="E182" t="str">
        <f>IFERROR(VLOOKUP($B182,'VENDOR CONTACT'!$A$2:$N$146,7,FALSE),"")</f>
        <v>cporter@truflask.com</v>
      </c>
      <c r="F182" t="str">
        <f>IFERROR(VLOOKUP($B182,'VENDOR CONTACT'!$A$2:$N$146,8,FALSE),"")</f>
        <v>4707 W. Van Buren St.</v>
      </c>
      <c r="G182" t="str">
        <f>IFERROR(VLOOKUP($B182,'VENDOR CONTACT'!$A$2:$N$146,9,FALSE),"")</f>
        <v>Phoenix</v>
      </c>
      <c r="H182" t="str">
        <f>IFERROR(VLOOKUP($B182,'VENDOR CONTACT'!$A$2:$N$146,10,FALSE),"")</f>
        <v>AZ</v>
      </c>
      <c r="I182" t="str">
        <f>IFERROR(VLOOKUP($B182,'VENDOR CONTACT'!$A$2:$N$146,11,FALSE),"")</f>
        <v>85043</v>
      </c>
      <c r="J182" t="str">
        <f>IFERROR(VLOOKUP($B182,'VENDOR CONTACT'!$A$2:$N$146,12,FALSE),"")</f>
        <v>602-269-2981</v>
      </c>
      <c r="K182" t="str">
        <f>IFERROR(VLOOKUP($B182,'VENDOR CONTACT'!$A$2:$N$146,13,FALSE),"")</f>
        <v>n/a</v>
      </c>
      <c r="L182" t="str">
        <f>IFERROR(VLOOKUP($B182,'VENDOR CONTACT'!$A$2:$N$146,14,FALSE),"")</f>
        <v>www.Truflask.com</v>
      </c>
    </row>
    <row r="183" spans="1:12" ht="20">
      <c r="A183" s="11" t="str">
        <f t="shared" si="2"/>
        <v/>
      </c>
      <c r="B183" s="3" t="s">
        <v>147</v>
      </c>
      <c r="C183" t="str">
        <f>IFERROR(VLOOKUP($B183,'VENDOR CONTACT'!$A$2:$N$146,5,FALSE),"")</f>
        <v>Brad</v>
      </c>
      <c r="D183" t="str">
        <f>IFERROR(VLOOKUP($B183,'VENDOR CONTACT'!$A$2:$N$146,6,FALSE),"")</f>
        <v>Davis</v>
      </c>
      <c r="E183" t="str">
        <f>IFERROR(VLOOKUP($B183,'VENDOR CONTACT'!$A$2:$N$146,7,FALSE),"")</f>
        <v>bdavis@tcksports.com</v>
      </c>
      <c r="F183" t="str">
        <f>IFERROR(VLOOKUP($B183,'VENDOR CONTACT'!$A$2:$N$146,8,FALSE),"")</f>
        <v>PO Box 1179</v>
      </c>
      <c r="G183" t="str">
        <f>IFERROR(VLOOKUP($B183,'VENDOR CONTACT'!$A$2:$N$146,9,FALSE),"")</f>
        <v>Conover</v>
      </c>
      <c r="H183" t="str">
        <f>IFERROR(VLOOKUP($B183,'VENDOR CONTACT'!$A$2:$N$146,10,FALSE),"")</f>
        <v>NC</v>
      </c>
      <c r="I183" t="str">
        <f>IFERROR(VLOOKUP($B183,'VENDOR CONTACT'!$A$2:$N$146,11,FALSE),"")</f>
        <v>28613-1179</v>
      </c>
      <c r="J183" t="str">
        <f>IFERROR(VLOOKUP($B183,'VENDOR CONTACT'!$A$2:$N$146,12,FALSE),"")</f>
        <v>828-464-4830</v>
      </c>
      <c r="K183" t="str">
        <f>IFERROR(VLOOKUP($B183,'VENDOR CONTACT'!$A$2:$N$146,13,FALSE),"")</f>
        <v>828-464-8072</v>
      </c>
      <c r="L183" t="str">
        <f>IFERROR(VLOOKUP($B183,'VENDOR CONTACT'!$A$2:$N$146,14,FALSE),"")</f>
        <v>www.tcksports.com</v>
      </c>
    </row>
    <row r="184" spans="1:12" ht="20">
      <c r="A184" s="11" t="str">
        <f t="shared" si="2"/>
        <v/>
      </c>
      <c r="B184" s="3" t="s">
        <v>122</v>
      </c>
      <c r="C184" t="str">
        <f>IFERROR(VLOOKUP($B184,'VENDOR CONTACT'!$A$2:$N$146,5,FALSE),"")</f>
        <v>Trey</v>
      </c>
      <c r="D184" t="str">
        <f>IFERROR(VLOOKUP($B184,'VENDOR CONTACT'!$A$2:$N$146,6,FALSE),"")</f>
        <v>Ham</v>
      </c>
      <c r="E184" t="str">
        <f>IFERROR(VLOOKUP($B184,'VENDOR CONTACT'!$A$2:$N$146,7,FALSE),"")</f>
        <v>trey.ham@hanes.com</v>
      </c>
      <c r="F184" t="str">
        <f>IFERROR(VLOOKUP($B184,'VENDOR CONTACT'!$A$2:$N$146,8,FALSE),"")</f>
        <v>9700 Commerce Parkway</v>
      </c>
      <c r="G184" t="str">
        <f>IFERROR(VLOOKUP($B184,'VENDOR CONTACT'!$A$2:$N$146,9,FALSE),"")</f>
        <v>Lenexa</v>
      </c>
      <c r="H184" t="str">
        <f>IFERROR(VLOOKUP($B184,'VENDOR CONTACT'!$A$2:$N$146,10,FALSE),"")</f>
        <v>KS</v>
      </c>
      <c r="I184" t="str">
        <f>IFERROR(VLOOKUP($B184,'VENDOR CONTACT'!$A$2:$N$146,11,FALSE),"")</f>
        <v>66219</v>
      </c>
      <c r="J184" t="str">
        <f>IFERROR(VLOOKUP($B184,'VENDOR CONTACT'!$A$2:$N$146,12,FALSE),"")</f>
        <v>913-693-3261</v>
      </c>
      <c r="K184" t="str">
        <f>IFERROR(VLOOKUP($B184,'VENDOR CONTACT'!$A$2:$N$146,13,FALSE),"")</f>
        <v>913-693-3939</v>
      </c>
      <c r="L184" t="str">
        <f>IFERROR(VLOOKUP($B184,'VENDOR CONTACT'!$A$2:$N$146,14,FALSE),"")</f>
        <v>www.Gearforsports.com</v>
      </c>
    </row>
    <row r="185" spans="1:12" ht="20">
      <c r="A185" s="11" t="str">
        <f t="shared" si="2"/>
        <v/>
      </c>
      <c r="B185" s="3" t="s">
        <v>222</v>
      </c>
      <c r="C185" t="str">
        <f>IFERROR(VLOOKUP($B185,'VENDOR CONTACT'!$A$2:$N$146,5,FALSE),"")</f>
        <v>Bradley</v>
      </c>
      <c r="D185" t="str">
        <f>IFERROR(VLOOKUP($B185,'VENDOR CONTACT'!$A$2:$N$146,6,FALSE),"")</f>
        <v>Gerbel</v>
      </c>
      <c r="E185" t="str">
        <f>IFERROR(VLOOKUP($B185,'VENDOR CONTACT'!$A$2:$N$146,7,FALSE),"")</f>
        <v>bgerbel@ubflag.com</v>
      </c>
      <c r="F185" t="str">
        <f>IFERROR(VLOOKUP($B185,'VENDOR CONTACT'!$A$2:$N$146,8,FALSE),"")</f>
        <v>1111 Orange Ave. Suite C</v>
      </c>
      <c r="G185" t="str">
        <f>IFERROR(VLOOKUP($B185,'VENDOR CONTACT'!$A$2:$N$146,9,FALSE),"")</f>
        <v>Coronado</v>
      </c>
      <c r="H185" t="str">
        <f>IFERROR(VLOOKUP($B185,'VENDOR CONTACT'!$A$2:$N$146,10,FALSE),"")</f>
        <v>CA</v>
      </c>
      <c r="I185" t="str">
        <f>IFERROR(VLOOKUP($B185,'VENDOR CONTACT'!$A$2:$N$146,11,FALSE),"")</f>
        <v>92118-3432</v>
      </c>
      <c r="J185" t="str">
        <f>IFERROR(VLOOKUP($B185,'VENDOR CONTACT'!$A$2:$N$146,12,FALSE),"")</f>
        <v>619-435-4100</v>
      </c>
      <c r="K185" t="str">
        <f>IFERROR(VLOOKUP($B185,'VENDOR CONTACT'!$A$2:$N$146,13,FALSE),"")</f>
        <v>619-437-0226</v>
      </c>
      <c r="L185" t="str">
        <f>IFERROR(VLOOKUP($B185,'VENDOR CONTACT'!$A$2:$N$146,14,FALSE),"")</f>
        <v>www.Ubflag.com</v>
      </c>
    </row>
    <row r="186" spans="1:12" ht="20">
      <c r="A186" s="11" t="str">
        <f t="shared" si="2"/>
        <v/>
      </c>
      <c r="B186" s="3" t="s">
        <v>228</v>
      </c>
      <c r="C186" t="str">
        <f>IFERROR(VLOOKUP($B186,'VENDOR CONTACT'!$A$2:$N$146,5,FALSE),"")</f>
        <v>Liz</v>
      </c>
      <c r="D186" t="str">
        <f>IFERROR(VLOOKUP($B186,'VENDOR CONTACT'!$A$2:$N$146,6,FALSE),"")</f>
        <v>Smith</v>
      </c>
      <c r="E186" t="str">
        <f>IFERROR(VLOOKUP($B186,'VENDOR CONTACT'!$A$2:$N$146,7,FALSE),"")</f>
        <v>licensing@universityframes.com</v>
      </c>
      <c r="F186" t="str">
        <f>IFERROR(VLOOKUP($B186,'VENDOR CONTACT'!$A$2:$N$146,8,FALSE),"")</f>
        <v>3060 E. Miraloma Avenue</v>
      </c>
      <c r="G186" t="str">
        <f>IFERROR(VLOOKUP($B186,'VENDOR CONTACT'!$A$2:$N$146,9,FALSE),"")</f>
        <v>Anaheim</v>
      </c>
      <c r="H186" t="str">
        <f>IFERROR(VLOOKUP($B186,'VENDOR CONTACT'!$A$2:$N$146,10,FALSE),"")</f>
        <v>CA</v>
      </c>
      <c r="I186" t="str">
        <f>IFERROR(VLOOKUP($B186,'VENDOR CONTACT'!$A$2:$N$146,11,FALSE),"")</f>
        <v>92806-1810</v>
      </c>
      <c r="J186" t="str">
        <f>IFERROR(VLOOKUP($B186,'VENDOR CONTACT'!$A$2:$N$146,12,FALSE),"")</f>
        <v>800-711-1977</v>
      </c>
      <c r="K186" t="str">
        <f>IFERROR(VLOOKUP($B186,'VENDOR CONTACT'!$A$2:$N$146,13,FALSE),"")</f>
        <v>714-575-5175</v>
      </c>
      <c r="L186" t="str">
        <f>IFERROR(VLOOKUP($B186,'VENDOR CONTACT'!$A$2:$N$146,14,FALSE),"")</f>
        <v>www.Universityframes.com</v>
      </c>
    </row>
    <row r="187" spans="1:12" ht="20">
      <c r="A187" s="11" t="str">
        <f t="shared" si="2"/>
        <v/>
      </c>
      <c r="B187" s="3" t="s">
        <v>148</v>
      </c>
      <c r="C187" t="str">
        <f>IFERROR(VLOOKUP($B187,'VENDOR CONTACT'!$A$2:$N$146,5,FALSE),"")</f>
        <v>Nesha</v>
      </c>
      <c r="D187" t="str">
        <f>IFERROR(VLOOKUP($B187,'VENDOR CONTACT'!$A$2:$N$146,6,FALSE),"")</f>
        <v>Sanghavi</v>
      </c>
      <c r="E187" t="str">
        <f>IFERROR(VLOOKUP($B187,'VENDOR CONTACT'!$A$2:$N$146,7,FALSE),"")</f>
        <v>nesha@ugapparel.com</v>
      </c>
      <c r="F187" t="str">
        <f>IFERROR(VLOOKUP($B187,'VENDOR CONTACT'!$A$2:$N$146,8,FALSE),"")</f>
        <v>112 Olde Ash Lane</v>
      </c>
      <c r="G187" t="str">
        <f>IFERROR(VLOOKUP($B187,'VENDOR CONTACT'!$A$2:$N$146,9,FALSE),"")</f>
        <v>Charleston</v>
      </c>
      <c r="H187" t="str">
        <f>IFERROR(VLOOKUP($B187,'VENDOR CONTACT'!$A$2:$N$146,10,FALSE),"")</f>
        <v>WV</v>
      </c>
      <c r="I187" t="str">
        <f>IFERROR(VLOOKUP($B187,'VENDOR CONTACT'!$A$2:$N$146,11,FALSE),"")</f>
        <v>25311</v>
      </c>
      <c r="J187" t="str">
        <f>IFERROR(VLOOKUP($B187,'VENDOR CONTACT'!$A$2:$N$146,12,FALSE),"")</f>
        <v>304-610-2280</v>
      </c>
      <c r="K187" t="str">
        <f>IFERROR(VLOOKUP($B187,'VENDOR CONTACT'!$A$2:$N$146,13,FALSE),"")</f>
        <v>304-342-7169</v>
      </c>
      <c r="L187" t="str">
        <f>IFERROR(VLOOKUP($B187,'VENDOR CONTACT'!$A$2:$N$146,14,FALSE),"")</f>
        <v>www.Ugapparel.com</v>
      </c>
    </row>
    <row r="188" spans="1:12" ht="20">
      <c r="A188" s="11" t="str">
        <f t="shared" si="2"/>
        <v/>
      </c>
      <c r="B188" s="3" t="s">
        <v>95</v>
      </c>
      <c r="C188" t="str">
        <f>IFERROR(VLOOKUP($B188,'VENDOR CONTACT'!$A$2:$N$146,5,FALSE),"")</f>
        <v>Steve</v>
      </c>
      <c r="D188" t="str">
        <f>IFERROR(VLOOKUP($B188,'VENDOR CONTACT'!$A$2:$N$146,6,FALSE),"")</f>
        <v>Kowalski</v>
      </c>
      <c r="E188" t="str">
        <f>IFERROR(VLOOKUP($B188,'VENDOR CONTACT'!$A$2:$N$146,7,FALSE),"")</f>
        <v>skowalski@utees.com</v>
      </c>
      <c r="F188" t="str">
        <f>IFERROR(VLOOKUP($B188,'VENDOR CONTACT'!$A$2:$N$146,8,FALSE),"")</f>
        <v>13000 Athens Ave. Sutie 210</v>
      </c>
      <c r="G188" t="str">
        <f>IFERROR(VLOOKUP($B188,'VENDOR CONTACT'!$A$2:$N$146,9,FALSE),"")</f>
        <v>Lakewood</v>
      </c>
      <c r="H188" t="str">
        <f>IFERROR(VLOOKUP($B188,'VENDOR CONTACT'!$A$2:$N$146,10,FALSE),"")</f>
        <v>OH</v>
      </c>
      <c r="I188" t="str">
        <f>IFERROR(VLOOKUP($B188,'VENDOR CONTACT'!$A$2:$N$146,11,FALSE),"")</f>
        <v>44107</v>
      </c>
      <c r="J188" t="str">
        <f>IFERROR(VLOOKUP($B188,'VENDOR CONTACT'!$A$2:$N$146,12,FALSE),"")</f>
        <v>440-666-4281</v>
      </c>
      <c r="K188" t="str">
        <f>IFERROR(VLOOKUP($B188,'VENDOR CONTACT'!$A$2:$N$146,13,FALSE),"")</f>
        <v>877-571-4593</v>
      </c>
      <c r="L188" t="str">
        <f>IFERROR(VLOOKUP($B188,'VENDOR CONTACT'!$A$2:$N$146,14,FALSE),"")</f>
        <v>www.Universitytees.com</v>
      </c>
    </row>
    <row r="189" spans="1:12" ht="20">
      <c r="A189" s="11" t="str">
        <f t="shared" si="2"/>
        <v/>
      </c>
      <c r="B189" s="3" t="s">
        <v>119</v>
      </c>
      <c r="C189" t="str">
        <f>IFERROR(VLOOKUP($B189,'VENDOR CONTACT'!$A$2:$N$146,5,FALSE),"")</f>
        <v>Alex</v>
      </c>
      <c r="D189" t="str">
        <f>IFERROR(VLOOKUP($B189,'VENDOR CONTACT'!$A$2:$N$146,6,FALSE),"")</f>
        <v>Nowlin</v>
      </c>
      <c r="E189" t="str">
        <f>IFERROR(VLOOKUP($B189,'VENDOR CONTACT'!$A$2:$N$146,7,FALSE),"")</f>
        <v>alex@uscapeapparel.com</v>
      </c>
      <c r="F189" t="str">
        <f>IFERROR(VLOOKUP($B189,'VENDOR CONTACT'!$A$2:$N$146,8,FALSE),"")</f>
        <v>10 Mclaren Unit C</v>
      </c>
      <c r="G189" t="str">
        <f>IFERROR(VLOOKUP($B189,'VENDOR CONTACT'!$A$2:$N$146,9,FALSE),"")</f>
        <v>Irvine</v>
      </c>
      <c r="H189" t="str">
        <f>IFERROR(VLOOKUP($B189,'VENDOR CONTACT'!$A$2:$N$146,10,FALSE),"")</f>
        <v>CA</v>
      </c>
      <c r="I189" t="str">
        <f>IFERROR(VLOOKUP($B189,'VENDOR CONTACT'!$A$2:$N$146,11,FALSE),"")</f>
        <v>92618</v>
      </c>
      <c r="J189" t="str">
        <f>IFERROR(VLOOKUP($B189,'VENDOR CONTACT'!$A$2:$N$146,12,FALSE),"")</f>
        <v>949-842-1908</v>
      </c>
      <c r="K189" t="str">
        <f>IFERROR(VLOOKUP($B189,'VENDOR CONTACT'!$A$2:$N$146,13,FALSE),"")</f>
        <v>949-842-1908</v>
      </c>
      <c r="L189" t="str">
        <f>IFERROR(VLOOKUP($B189,'VENDOR CONTACT'!$A$2:$N$146,14,FALSE),"")</f>
        <v>www.uscapeapparel.com</v>
      </c>
    </row>
    <row r="190" spans="1:12" ht="20">
      <c r="A190" s="11" t="str">
        <f t="shared" si="2"/>
        <v/>
      </c>
      <c r="B190" s="3" t="s">
        <v>120</v>
      </c>
      <c r="C190" t="str">
        <f>IFERROR(VLOOKUP($B190,'VENDOR CONTACT'!$A$2:$N$146,5,FALSE),"")</f>
        <v>Marie</v>
      </c>
      <c r="D190" t="str">
        <f>IFERROR(VLOOKUP($B190,'VENDOR CONTACT'!$A$2:$N$146,6,FALSE),"")</f>
        <v>Augustyn</v>
      </c>
      <c r="E190" t="str">
        <f>IFERROR(VLOOKUP($B190,'VENDOR CONTACT'!$A$2:$N$146,7,FALSE),"")</f>
        <v>mariea@vantageapparel.com</v>
      </c>
      <c r="F190" t="str">
        <f>IFERROR(VLOOKUP($B190,'VENDOR CONTACT'!$A$2:$N$146,8,FALSE),"")</f>
        <v>100 Vantage Drive</v>
      </c>
      <c r="G190" t="str">
        <f>IFERROR(VLOOKUP($B190,'VENDOR CONTACT'!$A$2:$N$146,9,FALSE),"")</f>
        <v>Avenel</v>
      </c>
      <c r="H190" t="str">
        <f>IFERROR(VLOOKUP($B190,'VENDOR CONTACT'!$A$2:$N$146,10,FALSE),"")</f>
        <v>NJ</v>
      </c>
      <c r="I190" t="str">
        <f>IFERROR(VLOOKUP($B190,'VENDOR CONTACT'!$A$2:$N$146,11,FALSE),"")</f>
        <v>07001</v>
      </c>
      <c r="J190" t="str">
        <f>IFERROR(VLOOKUP($B190,'VENDOR CONTACT'!$A$2:$N$146,12,FALSE),"")</f>
        <v>732-340-3000</v>
      </c>
      <c r="K190" t="str">
        <f>IFERROR(VLOOKUP($B190,'VENDOR CONTACT'!$A$2:$N$146,13,FALSE),"")</f>
        <v>732-340-5850</v>
      </c>
      <c r="L190" t="str">
        <f>IFERROR(VLOOKUP($B190,'VENDOR CONTACT'!$A$2:$N$146,14,FALSE),"")</f>
        <v>www.Vantageapparel.com</v>
      </c>
    </row>
    <row r="191" spans="1:12" ht="20">
      <c r="A191" s="11" t="str">
        <f t="shared" si="2"/>
        <v/>
      </c>
      <c r="B191" s="3" t="s">
        <v>96</v>
      </c>
      <c r="C191" t="str">
        <f>IFERROR(VLOOKUP($B191,'VENDOR CONTACT'!$A$2:$N$146,5,FALSE),"")</f>
        <v/>
      </c>
      <c r="D191" t="str">
        <f>IFERROR(VLOOKUP($B191,'VENDOR CONTACT'!$A$2:$N$146,6,FALSE),"")</f>
        <v/>
      </c>
      <c r="E191" t="str">
        <f>IFERROR(VLOOKUP($B191,'VENDOR CONTACT'!$A$2:$N$146,7,FALSE),"")</f>
        <v/>
      </c>
      <c r="F191" t="str">
        <f>IFERROR(VLOOKUP($B191,'VENDOR CONTACT'!$A$2:$N$146,8,FALSE),"")</f>
        <v/>
      </c>
      <c r="G191" t="str">
        <f>IFERROR(VLOOKUP($B191,'VENDOR CONTACT'!$A$2:$N$146,9,FALSE),"")</f>
        <v/>
      </c>
      <c r="H191" t="str">
        <f>IFERROR(VLOOKUP($B191,'VENDOR CONTACT'!$A$2:$N$146,10,FALSE),"")</f>
        <v/>
      </c>
      <c r="I191" t="str">
        <f>IFERROR(VLOOKUP($B191,'VENDOR CONTACT'!$A$2:$N$146,11,FALSE),"")</f>
        <v/>
      </c>
      <c r="J191" t="str">
        <f>IFERROR(VLOOKUP($B191,'VENDOR CONTACT'!$A$2:$N$146,12,FALSE),"")</f>
        <v/>
      </c>
      <c r="K191" t="str">
        <f>IFERROR(VLOOKUP($B191,'VENDOR CONTACT'!$A$2:$N$146,13,FALSE),"")</f>
        <v/>
      </c>
      <c r="L191" t="str">
        <f>IFERROR(VLOOKUP($B191,'VENDOR CONTACT'!$A$2:$N$146,14,FALSE),"")</f>
        <v/>
      </c>
    </row>
    <row r="192" spans="1:12" ht="20">
      <c r="A192" s="11" t="str">
        <f t="shared" si="2"/>
        <v/>
      </c>
      <c r="B192" s="3" t="s">
        <v>140</v>
      </c>
      <c r="C192" t="str">
        <f>IFERROR(VLOOKUP($B192,'VENDOR CONTACT'!$A$2:$N$146,5,FALSE),"")</f>
        <v>Nick</v>
      </c>
      <c r="D192" t="str">
        <f>IFERROR(VLOOKUP($B192,'VENDOR CONTACT'!$A$2:$N$146,6,FALSE),"")</f>
        <v>Ventura</v>
      </c>
      <c r="E192" t="str">
        <f>IFERROR(VLOOKUP($B192,'VENDOR CONTACT'!$A$2:$N$146,7,FALSE),"")</f>
        <v>nick@wearvenley.com</v>
      </c>
      <c r="F192" t="str">
        <f>IFERROR(VLOOKUP($B192,'VENDOR CONTACT'!$A$2:$N$146,8,FALSE),"")</f>
        <v>240 West 37th Pl</v>
      </c>
      <c r="G192" t="str">
        <f>IFERROR(VLOOKUP($B192,'VENDOR CONTACT'!$A$2:$N$146,9,FALSE),"")</f>
        <v>Los Angeles</v>
      </c>
      <c r="H192" t="str">
        <f>IFERROR(VLOOKUP($B192,'VENDOR CONTACT'!$A$2:$N$146,10,FALSE),"")</f>
        <v>CA</v>
      </c>
      <c r="I192" t="str">
        <f>IFERROR(VLOOKUP($B192,'VENDOR CONTACT'!$A$2:$N$146,11,FALSE),"")</f>
        <v>90007</v>
      </c>
      <c r="J192" t="str">
        <f>IFERROR(VLOOKUP($B192,'VENDOR CONTACT'!$A$2:$N$146,12,FALSE),"")</f>
        <v>323-521-1397</v>
      </c>
      <c r="K192" t="str">
        <f>IFERROR(VLOOKUP($B192,'VENDOR CONTACT'!$A$2:$N$146,13,FALSE),"")</f>
        <v>323-606-8186</v>
      </c>
      <c r="L192" t="str">
        <f>IFERROR(VLOOKUP($B192,'VENDOR CONTACT'!$A$2:$N$146,14,FALSE),"")</f>
        <v>www.wearvenley.com</v>
      </c>
    </row>
    <row r="193" spans="1:12" ht="20">
      <c r="A193" s="11" t="str">
        <f t="shared" si="2"/>
        <v/>
      </c>
      <c r="B193" s="3" t="s">
        <v>131</v>
      </c>
      <c r="C193" t="str">
        <f>IFERROR(VLOOKUP($B193,'VENDOR CONTACT'!$A$2:$N$146,5,FALSE),"")</f>
        <v>Sue</v>
      </c>
      <c r="D193" t="str">
        <f>IFERROR(VLOOKUP($B193,'VENDOR CONTACT'!$A$2:$N$146,6,FALSE),"")</f>
        <v>Visconti</v>
      </c>
      <c r="E193" t="str">
        <f>IFERROR(VLOOKUP($B193,'VENDOR CONTACT'!$A$2:$N$146,7,FALSE),"")</f>
        <v>svisconti@vesiinc.com</v>
      </c>
      <c r="F193" t="str">
        <f>IFERROR(VLOOKUP($B193,'VENDOR CONTACT'!$A$2:$N$146,8,FALSE),"")</f>
        <v>16 Tech View Pl.</v>
      </c>
      <c r="G193" t="str">
        <f>IFERROR(VLOOKUP($B193,'VENDOR CONTACT'!$A$2:$N$146,9,FALSE),"")</f>
        <v>Cincinnati</v>
      </c>
      <c r="H193" t="str">
        <f>IFERROR(VLOOKUP($B193,'VENDOR CONTACT'!$A$2:$N$146,10,FALSE),"")</f>
        <v>OH</v>
      </c>
      <c r="I193" t="str">
        <f>IFERROR(VLOOKUP($B193,'VENDOR CONTACT'!$A$2:$N$146,11,FALSE),"")</f>
        <v>45215</v>
      </c>
      <c r="J193" t="str">
        <f>IFERROR(VLOOKUP($B193,'VENDOR CONTACT'!$A$2:$N$146,12,FALSE),"")</f>
        <v>513-563-6002</v>
      </c>
      <c r="K193" t="str">
        <f>IFERROR(VLOOKUP($B193,'VENDOR CONTACT'!$A$2:$N$146,13,FALSE),"")</f>
        <v>513-563-6692</v>
      </c>
      <c r="L193" t="str">
        <f>IFERROR(VLOOKUP($B193,'VENDOR CONTACT'!$A$2:$N$146,14,FALSE),"")</f>
        <v>www.Vesiusa.com</v>
      </c>
    </row>
    <row r="194" spans="1:12" ht="20">
      <c r="A194" s="11" t="str">
        <f t="shared" si="2"/>
        <v/>
      </c>
      <c r="B194" s="3" t="s">
        <v>149</v>
      </c>
      <c r="C194" t="str">
        <f>IFERROR(VLOOKUP($B194,'VENDOR CONTACT'!$A$2:$N$146,5,FALSE),"")</f>
        <v>Susan</v>
      </c>
      <c r="D194" t="str">
        <f>IFERROR(VLOOKUP($B194,'VENDOR CONTACT'!$A$2:$N$146,6,FALSE),"")</f>
        <v>Galbraith</v>
      </c>
      <c r="E194" t="str">
        <f>IFERROR(VLOOKUP($B194,'VENDOR CONTACT'!$A$2:$N$146,7,FALSE),"")</f>
        <v>sgalbraith@victorytailgate.com</v>
      </c>
      <c r="F194" t="str">
        <f>IFERROR(VLOOKUP($B194,'VENDOR CONTACT'!$A$2:$N$146,8,FALSE),"")</f>
        <v>2437 E Landstreet Rd</v>
      </c>
      <c r="G194" t="str">
        <f>IFERROR(VLOOKUP($B194,'VENDOR CONTACT'!$A$2:$N$146,9,FALSE),"")</f>
        <v>Orlando</v>
      </c>
      <c r="H194" t="str">
        <f>IFERROR(VLOOKUP($B194,'VENDOR CONTACT'!$A$2:$N$146,10,FALSE),"")</f>
        <v>FL</v>
      </c>
      <c r="I194" t="str">
        <f>IFERROR(VLOOKUP($B194,'VENDOR CONTACT'!$A$2:$N$146,11,FALSE),"")</f>
        <v>32824</v>
      </c>
      <c r="J194" t="str">
        <f>IFERROR(VLOOKUP($B194,'VENDOR CONTACT'!$A$2:$N$146,12,FALSE),"")</f>
        <v>928-287-4919</v>
      </c>
      <c r="K194" t="str">
        <f>IFERROR(VLOOKUP($B194,'VENDOR CONTACT'!$A$2:$N$146,13,FALSE),"")</f>
        <v>407-358-5081</v>
      </c>
      <c r="L194" t="str">
        <f>IFERROR(VLOOKUP($B194,'VENDOR CONTACT'!$A$2:$N$146,14,FALSE),"")</f>
        <v>www.VictoryTailgate.com</v>
      </c>
    </row>
    <row r="195" spans="1:12" ht="20">
      <c r="A195" s="11" t="str">
        <f t="shared" si="2"/>
        <v/>
      </c>
      <c r="B195" s="3" t="s">
        <v>121</v>
      </c>
      <c r="C195" t="str">
        <f>IFERROR(VLOOKUP($B195,'VENDOR CONTACT'!$A$2:$N$146,5,FALSE),"")</f>
        <v>Felicia</v>
      </c>
      <c r="D195" t="str">
        <f>IFERROR(VLOOKUP($B195,'VENDOR CONTACT'!$A$2:$N$146,6,FALSE),"")</f>
        <v>Guardado</v>
      </c>
      <c r="E195" t="str">
        <f>IFERROR(VLOOKUP($B195,'VENDOR CONTACT'!$A$2:$N$146,7,FALSE),"")</f>
        <v>feliciag@wrepublicapparel.com</v>
      </c>
      <c r="F195" t="str">
        <f>IFERROR(VLOOKUP($B195,'VENDOR CONTACT'!$A$2:$N$146,8,FALSE),"")</f>
        <v>2121 S. Wilmington Ave.</v>
      </c>
      <c r="G195" t="str">
        <f>IFERROR(VLOOKUP($B195,'VENDOR CONTACT'!$A$2:$N$146,9,FALSE),"")</f>
        <v>Compton</v>
      </c>
      <c r="H195" t="str">
        <f>IFERROR(VLOOKUP($B195,'VENDOR CONTACT'!$A$2:$N$146,10,FALSE),"")</f>
        <v>CA</v>
      </c>
      <c r="I195" t="str">
        <f>IFERROR(VLOOKUP($B195,'VENDOR CONTACT'!$A$2:$N$146,11,FALSE),"")</f>
        <v>90220</v>
      </c>
      <c r="J195" t="str">
        <f>IFERROR(VLOOKUP($B195,'VENDOR CONTACT'!$A$2:$N$146,12,FALSE),"")</f>
        <v>310-608-2620</v>
      </c>
      <c r="K195" t="str">
        <f>IFERROR(VLOOKUP($B195,'VENDOR CONTACT'!$A$2:$N$146,13,FALSE),"")</f>
        <v>310-608-3648</v>
      </c>
      <c r="L195" t="str">
        <f>IFERROR(VLOOKUP($B195,'VENDOR CONTACT'!$A$2:$N$146,14,FALSE),"")</f>
        <v>www.wrepublicapparel.com</v>
      </c>
    </row>
    <row r="196" spans="1:12" ht="20">
      <c r="A196" s="11" t="str">
        <f t="shared" si="2"/>
        <v/>
      </c>
      <c r="B196" s="3" t="s">
        <v>98</v>
      </c>
      <c r="C196" t="str">
        <f>IFERROR(VLOOKUP($B196,'VENDOR CONTACT'!$A$2:$N$146,5,FALSE),"")</f>
        <v>William</v>
      </c>
      <c r="D196" t="str">
        <f>IFERROR(VLOOKUP($B196,'VENDOR CONTACT'!$A$2:$N$146,6,FALSE),"")</f>
        <v>Mullen</v>
      </c>
      <c r="E196" t="str">
        <f>IFERROR(VLOOKUP($B196,'VENDOR CONTACT'!$A$2:$N$146,7,FALSE),"")</f>
        <v>college@wesandwilly.com</v>
      </c>
      <c r="F196" t="str">
        <f>IFERROR(VLOOKUP($B196,'VENDOR CONTACT'!$A$2:$N$146,8,FALSE),"")</f>
        <v>4524 F St.</v>
      </c>
      <c r="G196" t="str">
        <f>IFERROR(VLOOKUP($B196,'VENDOR CONTACT'!$A$2:$N$146,9,FALSE),"")</f>
        <v>Omaha</v>
      </c>
      <c r="H196" t="str">
        <f>IFERROR(VLOOKUP($B196,'VENDOR CONTACT'!$A$2:$N$146,10,FALSE),"")</f>
        <v>NE</v>
      </c>
      <c r="I196" t="str">
        <f>IFERROR(VLOOKUP($B196,'VENDOR CONTACT'!$A$2:$N$146,11,FALSE),"")</f>
        <v>68117</v>
      </c>
      <c r="J196" t="str">
        <f>IFERROR(VLOOKUP($B196,'VENDOR CONTACT'!$A$2:$N$146,12,FALSE),"")</f>
        <v>402-884-5001</v>
      </c>
      <c r="K196" t="str">
        <f>IFERROR(VLOOKUP($B196,'VENDOR CONTACT'!$A$2:$N$146,13,FALSE),"")</f>
        <v>402-884-5122</v>
      </c>
      <c r="L196" t="str">
        <f>IFERROR(VLOOKUP($B196,'VENDOR CONTACT'!$A$2:$N$146,14,FALSE),"")</f>
        <v>www.Wesandwilly.com</v>
      </c>
    </row>
    <row r="197" spans="1:12" ht="20">
      <c r="A197" s="11" t="str">
        <f t="shared" si="2"/>
        <v/>
      </c>
      <c r="B197" s="3" t="s">
        <v>223</v>
      </c>
      <c r="C197" t="str">
        <f>IFERROR(VLOOKUP($B197,'VENDOR CONTACT'!$A$2:$N$146,5,FALSE),"")</f>
        <v>Jack</v>
      </c>
      <c r="D197" t="str">
        <f>IFERROR(VLOOKUP($B197,'VENDOR CONTACT'!$A$2:$N$146,6,FALSE),"")</f>
        <v>Queally</v>
      </c>
      <c r="E197" t="str">
        <f>IFERROR(VLOOKUP($B197,'VENDOR CONTACT'!$A$2:$N$146,7,FALSE),"")</f>
        <v>jqueally@wildsports.com</v>
      </c>
      <c r="F197" t="str">
        <f>IFERROR(VLOOKUP($B197,'VENDOR CONTACT'!$A$2:$N$146,8,FALSE),"")</f>
        <v>17401 Tiller Ct Ste A</v>
      </c>
      <c r="G197" t="str">
        <f>IFERROR(VLOOKUP($B197,'VENDOR CONTACT'!$A$2:$N$146,9,FALSE),"")</f>
        <v>Westfield</v>
      </c>
      <c r="H197" t="str">
        <f>IFERROR(VLOOKUP($B197,'VENDOR CONTACT'!$A$2:$N$146,10,FALSE),"")</f>
        <v>IN</v>
      </c>
      <c r="I197" t="str">
        <f>IFERROR(VLOOKUP($B197,'VENDOR CONTACT'!$A$2:$N$146,11,FALSE),"")</f>
        <v>46074</v>
      </c>
      <c r="J197" t="str">
        <f>IFERROR(VLOOKUP($B197,'VENDOR CONTACT'!$A$2:$N$146,12,FALSE),"")</f>
        <v>317-804-9160</v>
      </c>
      <c r="K197" t="str">
        <f>IFERROR(VLOOKUP($B197,'VENDOR CONTACT'!$A$2:$N$146,13,FALSE),"")</f>
        <v>317-804-9159</v>
      </c>
      <c r="L197" t="str">
        <f>IFERROR(VLOOKUP($B197,'VENDOR CONTACT'!$A$2:$N$146,14,FALSE),"")</f>
        <v>www.Wildsales.com</v>
      </c>
    </row>
    <row r="198" spans="1:12" ht="20">
      <c r="A198" s="11" t="str">
        <f t="shared" si="2"/>
        <v/>
      </c>
      <c r="B198" s="3" t="s">
        <v>197</v>
      </c>
      <c r="C198" t="str">
        <f>IFERROR(VLOOKUP($B198,'VENDOR CONTACT'!$A$2:$N$146,5,FALSE),"")</f>
        <v>Cris</v>
      </c>
      <c r="D198" t="str">
        <f>IFERROR(VLOOKUP($B198,'VENDOR CONTACT'!$A$2:$N$146,6,FALSE),"")</f>
        <v>Fakler</v>
      </c>
      <c r="E198" t="str">
        <f>IFERROR(VLOOKUP($B198,'VENDOR CONTACT'!$A$2:$N$146,7,FALSE),"")</f>
        <v>cfakler@wincraft.com</v>
      </c>
      <c r="F198" t="str">
        <f>IFERROR(VLOOKUP($B198,'VENDOR CONTACT'!$A$2:$N$146,8,FALSE),"")</f>
        <v>PO Box 888</v>
      </c>
      <c r="G198" t="str">
        <f>IFERROR(VLOOKUP($B198,'VENDOR CONTACT'!$A$2:$N$146,9,FALSE),"")</f>
        <v>Winona</v>
      </c>
      <c r="H198" t="str">
        <f>IFERROR(VLOOKUP($B198,'VENDOR CONTACT'!$A$2:$N$146,10,FALSE),"")</f>
        <v>MN</v>
      </c>
      <c r="I198" t="str">
        <f>IFERROR(VLOOKUP($B198,'VENDOR CONTACT'!$A$2:$N$146,11,FALSE),"")</f>
        <v>55987</v>
      </c>
      <c r="J198" t="str">
        <f>IFERROR(VLOOKUP($B198,'VENDOR CONTACT'!$A$2:$N$146,12,FALSE),"")</f>
        <v>507-454-5510</v>
      </c>
      <c r="K198" t="str">
        <f>IFERROR(VLOOKUP($B198,'VENDOR CONTACT'!$A$2:$N$146,13,FALSE),"")</f>
        <v>507-453-6870</v>
      </c>
      <c r="L198" t="str">
        <f>IFERROR(VLOOKUP($B198,'VENDOR CONTACT'!$A$2:$N$146,14,FALSE),"")</f>
        <v>www.Wincraft.com</v>
      </c>
    </row>
    <row r="199" spans="1:12" ht="20">
      <c r="A199" s="11" t="str">
        <f t="shared" si="2"/>
        <v/>
      </c>
      <c r="B199" s="3" t="s">
        <v>206</v>
      </c>
      <c r="C199" t="str">
        <f>IFERROR(VLOOKUP($B199,'VENDOR CONTACT'!$A$2:$N$146,5,FALSE),"")</f>
        <v>Amber</v>
      </c>
      <c r="D199" t="str">
        <f>IFERROR(VLOOKUP($B199,'VENDOR CONTACT'!$A$2:$N$146,6,FALSE),"")</f>
        <v>Griffith</v>
      </c>
      <c r="E199" t="str">
        <f>IFERROR(VLOOKUP($B199,'VENDOR CONTACT'!$A$2:$N$146,7,FALSE),"")</f>
        <v>agriffith@worthypromo.com</v>
      </c>
      <c r="F199" t="str">
        <f>IFERROR(VLOOKUP($B199,'VENDOR CONTACT'!$A$2:$N$146,8,FALSE),"")</f>
        <v>PO Box 240490</v>
      </c>
      <c r="G199" t="str">
        <f>IFERROR(VLOOKUP($B199,'VENDOR CONTACT'!$A$2:$N$146,9,FALSE),"")</f>
        <v>Eclectic</v>
      </c>
      <c r="H199" t="str">
        <f>IFERROR(VLOOKUP($B199,'VENDOR CONTACT'!$A$2:$N$146,10,FALSE),"")</f>
        <v>AL</v>
      </c>
      <c r="I199" t="str">
        <f>IFERROR(VLOOKUP($B199,'VENDOR CONTACT'!$A$2:$N$146,11,FALSE),"")</f>
        <v>36024</v>
      </c>
      <c r="J199" t="str">
        <f>IFERROR(VLOOKUP($B199,'VENDOR CONTACT'!$A$2:$N$146,12,FALSE),"")</f>
        <v>334-541-4070</v>
      </c>
      <c r="K199" t="str">
        <f>IFERROR(VLOOKUP($B199,'VENDOR CONTACT'!$A$2:$N$146,13,FALSE),"")</f>
        <v>334-541-4090</v>
      </c>
      <c r="L199" t="str">
        <f>IFERROR(VLOOKUP($B199,'VENDOR CONTACT'!$A$2:$N$146,14,FALSE),"")</f>
        <v>www.worthypromo.com</v>
      </c>
    </row>
    <row r="200" spans="1:12" ht="20">
      <c r="A200" s="11" t="str">
        <f t="shared" si="2"/>
        <v/>
      </c>
      <c r="B200" s="3" t="s">
        <v>118</v>
      </c>
      <c r="C200" t="str">
        <f>IFERROR(VLOOKUP($B200,'VENDOR CONTACT'!$A$2:$N$146,5,FALSE),"")</f>
        <v>Aaron</v>
      </c>
      <c r="D200" t="str">
        <f>IFERROR(VLOOKUP($B200,'VENDOR CONTACT'!$A$2:$N$146,6,FALSE),"")</f>
        <v>Sipe</v>
      </c>
      <c r="E200" t="str">
        <f>IFERROR(VLOOKUP($B200,'VENDOR CONTACT'!$A$2:$N$146,7,FALSE),"")</f>
        <v>aaron@wearyourroots.com</v>
      </c>
      <c r="F200" t="str">
        <f>IFERROR(VLOOKUP($B200,'VENDOR CONTACT'!$A$2:$N$146,8,FALSE),"")</f>
        <v>1347 E. University Dr.</v>
      </c>
      <c r="G200" t="str">
        <f>IFERROR(VLOOKUP($B200,'VENDOR CONTACT'!$A$2:$N$146,9,FALSE),"")</f>
        <v>Tempe</v>
      </c>
      <c r="H200" t="str">
        <f>IFERROR(VLOOKUP($B200,'VENDOR CONTACT'!$A$2:$N$146,10,FALSE),"")</f>
        <v>AZ</v>
      </c>
      <c r="I200" t="str">
        <f>IFERROR(VLOOKUP($B200,'VENDOR CONTACT'!$A$2:$N$146,11,FALSE),"")</f>
        <v>85251</v>
      </c>
      <c r="J200" t="str">
        <f>IFERROR(VLOOKUP($B200,'VENDOR CONTACT'!$A$2:$N$146,12,FALSE),"")</f>
        <v>406-531-5383</v>
      </c>
      <c r="K200" t="str">
        <f>IFERROR(VLOOKUP($B200,'VENDOR CONTACT'!$A$2:$N$146,13,FALSE),"")</f>
        <v>n/a</v>
      </c>
      <c r="L200" t="str">
        <f>IFERROR(VLOOKUP($B200,'VENDOR CONTACT'!$A$2:$N$146,14,FALSE),"")</f>
        <v>www.Wearyourroots.com</v>
      </c>
    </row>
    <row r="201" spans="1:12" ht="20">
      <c r="A201" s="11" t="str">
        <f t="shared" si="2"/>
        <v/>
      </c>
      <c r="B201" s="3" t="s">
        <v>123</v>
      </c>
      <c r="C201" t="str">
        <f>IFERROR(VLOOKUP($B201,'VENDOR CONTACT'!$A$2:$N$146,5,FALSE),"")</f>
        <v>Tiffany</v>
      </c>
      <c r="D201" t="str">
        <f>IFERROR(VLOOKUP($B201,'VENDOR CONTACT'!$A$2:$N$146,6,FALSE),"")</f>
        <v>Swenson</v>
      </c>
      <c r="E201" t="str">
        <f>IFERROR(VLOOKUP($B201,'VENDOR CONTACT'!$A$2:$N$146,7,FALSE),"")</f>
        <v>tswenson@zhats.com</v>
      </c>
      <c r="F201" t="str">
        <f>IFERROR(VLOOKUP($B201,'VENDOR CONTACT'!$A$2:$N$146,8,FALSE),"")</f>
        <v>5443 Earhart Rd</v>
      </c>
      <c r="G201" t="str">
        <f>IFERROR(VLOOKUP($B201,'VENDOR CONTACT'!$A$2:$N$146,9,FALSE),"")</f>
        <v>Loveland</v>
      </c>
      <c r="H201" t="str">
        <f>IFERROR(VLOOKUP($B201,'VENDOR CONTACT'!$A$2:$N$146,10,FALSE),"")</f>
        <v>CO</v>
      </c>
      <c r="I201" t="str">
        <f>IFERROR(VLOOKUP($B201,'VENDOR CONTACT'!$A$2:$N$146,11,FALSE),"")</f>
        <v>80538</v>
      </c>
      <c r="J201" t="str">
        <f>IFERROR(VLOOKUP($B201,'VENDOR CONTACT'!$A$2:$N$146,12,FALSE),"")</f>
        <v>888-282-0994</v>
      </c>
      <c r="K201" t="str">
        <f>IFERROR(VLOOKUP($B201,'VENDOR CONTACT'!$A$2:$N$146,13,FALSE),"")</f>
        <v>970-663-7695</v>
      </c>
      <c r="L201" t="str">
        <f>IFERROR(VLOOKUP($B201,'VENDOR CONTACT'!$A$2:$N$146,14,FALSE),"")</f>
        <v>www.Zhats.com</v>
      </c>
    </row>
    <row r="202" spans="1:12">
      <c r="B202" s="3" t="s">
        <v>54</v>
      </c>
      <c r="C202" t="str">
        <f>IFERROR(VLOOKUP($B202,'VENDOR CONTACT'!$A$2:$N$146,5,FALSE),"")</f>
        <v/>
      </c>
      <c r="D202" t="str">
        <f>IFERROR(VLOOKUP($B202,'VENDOR CONTACT'!$A$2:$N$146,6,FALSE),"")</f>
        <v/>
      </c>
      <c r="E202" t="str">
        <f>IFERROR(VLOOKUP($B202,'VENDOR CONTACT'!$A$2:$N$146,7,FALSE),"")</f>
        <v/>
      </c>
      <c r="F202" t="str">
        <f>IFERROR(VLOOKUP($B202,'VENDOR CONTACT'!$A$2:$N$146,8,FALSE),"")</f>
        <v/>
      </c>
      <c r="G202" t="str">
        <f>IFERROR(VLOOKUP($B202,'VENDOR CONTACT'!$A$2:$N$146,9,FALSE),"")</f>
        <v/>
      </c>
      <c r="H202" t="str">
        <f>IFERROR(VLOOKUP($B202,'VENDOR CONTACT'!$A$2:$N$146,10,FALSE),"")</f>
        <v/>
      </c>
      <c r="I202" t="str">
        <f>IFERROR(VLOOKUP($B202,'VENDOR CONTACT'!$A$2:$N$146,11,FALSE),"")</f>
        <v/>
      </c>
      <c r="J202" t="str">
        <f>IFERROR(VLOOKUP($B202,'VENDOR CONTACT'!$A$2:$N$146,12,FALSE),"")</f>
        <v/>
      </c>
      <c r="K202" t="str">
        <f>IFERROR(VLOOKUP($B202,'VENDOR CONTACT'!$A$2:$N$146,13,FALSE),"")</f>
        <v/>
      </c>
      <c r="L202" t="str">
        <f>IFERROR(VLOOKUP($B202,'VENDOR CONTACT'!$A$2:$N$146,14,FALSE),"")</f>
        <v/>
      </c>
    </row>
  </sheetData>
  <sheetProtection algorithmName="SHA-512" hashValue="yv26ZWGGcTNXg+OGfeUyqC+lTAWHrTuPK15gtkH4xdUc6VxktyvnwTtxe2FrC+YUKBLTXNCKNYjHOeR08zKICQ==" saltValue="MjvDm2nfNB5+y0Atl+Pa4Q==" spinCount="100000" sheet="1" scenarios="1" pivotTables="0"/>
  <mergeCells count="6">
    <mergeCell ref="B11:E14"/>
    <mergeCell ref="G34:G35"/>
    <mergeCell ref="B19:E23"/>
    <mergeCell ref="B25:E27"/>
    <mergeCell ref="B29:E32"/>
    <mergeCell ref="B16:E17"/>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7D36A-37BB-5145-9CD3-5EA05A53C18A}">
  <dimension ref="B3:D47"/>
  <sheetViews>
    <sheetView workbookViewId="0">
      <selection activeCell="B3" sqref="B3:D47"/>
    </sheetView>
  </sheetViews>
  <sheetFormatPr baseColWidth="10" defaultRowHeight="16"/>
  <cols>
    <col min="2" max="2" width="22.6640625" bestFit="1" customWidth="1"/>
    <col min="3" max="3" width="17.1640625" bestFit="1" customWidth="1"/>
    <col min="4" max="4" width="37.6640625" bestFit="1" customWidth="1"/>
  </cols>
  <sheetData>
    <row r="3" spans="2:4">
      <c r="B3" t="s">
        <v>2</v>
      </c>
      <c r="C3" t="s">
        <v>3</v>
      </c>
      <c r="D3" t="s">
        <v>9</v>
      </c>
    </row>
    <row r="4" spans="2:4">
      <c r="B4" t="s">
        <v>0</v>
      </c>
      <c r="C4" t="s">
        <v>4</v>
      </c>
      <c r="D4" t="s">
        <v>10</v>
      </c>
    </row>
    <row r="5" spans="2:4">
      <c r="B5" t="s">
        <v>1</v>
      </c>
      <c r="C5" t="s">
        <v>5</v>
      </c>
      <c r="D5" t="s">
        <v>11</v>
      </c>
    </row>
    <row r="6" spans="2:4">
      <c r="C6" t="s">
        <v>6</v>
      </c>
      <c r="D6" t="s">
        <v>12</v>
      </c>
    </row>
    <row r="7" spans="2:4">
      <c r="C7" t="s">
        <v>7</v>
      </c>
      <c r="D7" t="s">
        <v>13</v>
      </c>
    </row>
    <row r="8" spans="2:4">
      <c r="C8" t="s">
        <v>8</v>
      </c>
      <c r="D8" t="s">
        <v>14</v>
      </c>
    </row>
    <row r="9" spans="2:4">
      <c r="C9" t="s">
        <v>1</v>
      </c>
      <c r="D9" t="s">
        <v>15</v>
      </c>
    </row>
    <row r="10" spans="2:4">
      <c r="D10" t="s">
        <v>16</v>
      </c>
    </row>
    <row r="11" spans="2:4">
      <c r="D11" t="s">
        <v>17</v>
      </c>
    </row>
    <row r="12" spans="2:4">
      <c r="D12" t="s">
        <v>18</v>
      </c>
    </row>
    <row r="13" spans="2:4">
      <c r="D13" t="s">
        <v>19</v>
      </c>
    </row>
    <row r="14" spans="2:4">
      <c r="D14" t="s">
        <v>20</v>
      </c>
    </row>
    <row r="15" spans="2:4">
      <c r="D15" t="s">
        <v>21</v>
      </c>
    </row>
    <row r="16" spans="2:4">
      <c r="D16" t="s">
        <v>22</v>
      </c>
    </row>
    <row r="17" spans="4:4">
      <c r="D17" t="s">
        <v>23</v>
      </c>
    </row>
    <row r="18" spans="4:4">
      <c r="D18" t="s">
        <v>24</v>
      </c>
    </row>
    <row r="19" spans="4:4">
      <c r="D19" t="s">
        <v>25</v>
      </c>
    </row>
    <row r="20" spans="4:4">
      <c r="D20" t="s">
        <v>26</v>
      </c>
    </row>
    <row r="21" spans="4:4">
      <c r="D21" t="s">
        <v>27</v>
      </c>
    </row>
    <row r="22" spans="4:4">
      <c r="D22" t="s">
        <v>28</v>
      </c>
    </row>
    <row r="23" spans="4:4">
      <c r="D23" t="s">
        <v>29</v>
      </c>
    </row>
    <row r="24" spans="4:4">
      <c r="D24" t="s">
        <v>30</v>
      </c>
    </row>
    <row r="25" spans="4:4">
      <c r="D25" t="s">
        <v>31</v>
      </c>
    </row>
    <row r="26" spans="4:4">
      <c r="D26" t="s">
        <v>32</v>
      </c>
    </row>
    <row r="27" spans="4:4">
      <c r="D27" t="s">
        <v>33</v>
      </c>
    </row>
    <row r="28" spans="4:4">
      <c r="D28" t="s">
        <v>34</v>
      </c>
    </row>
    <row r="29" spans="4:4">
      <c r="D29" t="s">
        <v>35</v>
      </c>
    </row>
    <row r="30" spans="4:4">
      <c r="D30" t="s">
        <v>36</v>
      </c>
    </row>
    <row r="31" spans="4:4">
      <c r="D31" t="s">
        <v>37</v>
      </c>
    </row>
    <row r="32" spans="4:4">
      <c r="D32" t="s">
        <v>38</v>
      </c>
    </row>
    <row r="33" spans="4:4">
      <c r="D33" t="s">
        <v>39</v>
      </c>
    </row>
    <row r="34" spans="4:4">
      <c r="D34" t="s">
        <v>40</v>
      </c>
    </row>
    <row r="35" spans="4:4">
      <c r="D35" t="s">
        <v>41</v>
      </c>
    </row>
    <row r="36" spans="4:4">
      <c r="D36" t="s">
        <v>42</v>
      </c>
    </row>
    <row r="37" spans="4:4">
      <c r="D37" t="s">
        <v>43</v>
      </c>
    </row>
    <row r="38" spans="4:4">
      <c r="D38" t="s">
        <v>44</v>
      </c>
    </row>
    <row r="39" spans="4:4">
      <c r="D39" t="s">
        <v>45</v>
      </c>
    </row>
    <row r="40" spans="4:4">
      <c r="D40" t="s">
        <v>46</v>
      </c>
    </row>
    <row r="41" spans="4:4">
      <c r="D41" t="s">
        <v>47</v>
      </c>
    </row>
    <row r="42" spans="4:4">
      <c r="D42" t="s">
        <v>48</v>
      </c>
    </row>
    <row r="43" spans="4:4">
      <c r="D43" t="s">
        <v>49</v>
      </c>
    </row>
    <row r="44" spans="4:4">
      <c r="D44" t="s">
        <v>50</v>
      </c>
    </row>
    <row r="45" spans="4:4">
      <c r="D45" t="s">
        <v>51</v>
      </c>
    </row>
    <row r="46" spans="4:4">
      <c r="D46" t="s">
        <v>52</v>
      </c>
    </row>
    <row r="47" spans="4:4">
      <c r="D47"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6A482-B866-6D45-9445-69A8261C64B4}">
  <dimension ref="A3:BB2131"/>
  <sheetViews>
    <sheetView topLeftCell="A3" workbookViewId="0">
      <selection activeCell="H57" sqref="H57"/>
    </sheetView>
  </sheetViews>
  <sheetFormatPr baseColWidth="10" defaultColWidth="12.6640625" defaultRowHeight="16"/>
  <cols>
    <col min="1" max="1" width="14.83203125" bestFit="1" customWidth="1"/>
    <col min="2" max="2" width="25.1640625" bestFit="1" customWidth="1"/>
    <col min="3" max="3" width="17.1640625" bestFit="1" customWidth="1"/>
    <col min="4" max="4" width="37.6640625" bestFit="1" customWidth="1"/>
    <col min="5" max="5" width="31.83203125" bestFit="1" customWidth="1"/>
  </cols>
  <sheetData>
    <row r="3" spans="1:54">
      <c r="A3" s="1" t="s">
        <v>1624</v>
      </c>
      <c r="B3" s="1" t="s">
        <v>2</v>
      </c>
      <c r="C3" s="1" t="s">
        <v>3</v>
      </c>
      <c r="D3" s="1" t="s">
        <v>9</v>
      </c>
      <c r="E3" s="1" t="s">
        <v>55</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c r="A4" t="s">
        <v>1627</v>
      </c>
      <c r="B4" t="s">
        <v>0</v>
      </c>
      <c r="C4" t="s">
        <v>4</v>
      </c>
      <c r="D4" t="s">
        <v>10</v>
      </c>
      <c r="E4" s="4" t="s">
        <v>56</v>
      </c>
    </row>
    <row r="5" spans="1:54">
      <c r="A5" t="s">
        <v>1625</v>
      </c>
      <c r="B5" t="s">
        <v>0</v>
      </c>
      <c r="C5" t="s">
        <v>4</v>
      </c>
      <c r="D5" t="s">
        <v>10</v>
      </c>
      <c r="E5" t="s">
        <v>57</v>
      </c>
    </row>
    <row r="6" spans="1:54">
      <c r="A6" t="s">
        <v>1627</v>
      </c>
      <c r="B6" t="s">
        <v>0</v>
      </c>
      <c r="C6" t="s">
        <v>4</v>
      </c>
      <c r="D6" t="s">
        <v>10</v>
      </c>
      <c r="E6" t="s">
        <v>58</v>
      </c>
    </row>
    <row r="7" spans="1:54">
      <c r="A7" t="s">
        <v>1627</v>
      </c>
      <c r="B7" t="s">
        <v>0</v>
      </c>
      <c r="C7" t="s">
        <v>4</v>
      </c>
      <c r="D7" t="s">
        <v>10</v>
      </c>
      <c r="E7" t="s">
        <v>59</v>
      </c>
    </row>
    <row r="8" spans="1:54">
      <c r="A8" t="s">
        <v>1627</v>
      </c>
      <c r="B8" t="s">
        <v>0</v>
      </c>
      <c r="C8" t="s">
        <v>4</v>
      </c>
      <c r="D8" t="s">
        <v>10</v>
      </c>
      <c r="E8" t="s">
        <v>60</v>
      </c>
    </row>
    <row r="9" spans="1:54">
      <c r="A9" t="s">
        <v>1625</v>
      </c>
      <c r="B9" t="s">
        <v>0</v>
      </c>
      <c r="C9" t="s">
        <v>4</v>
      </c>
      <c r="D9" t="s">
        <v>10</v>
      </c>
      <c r="E9" t="s">
        <v>61</v>
      </c>
    </row>
    <row r="10" spans="1:54">
      <c r="A10" t="s">
        <v>1625</v>
      </c>
      <c r="B10" t="s">
        <v>0</v>
      </c>
      <c r="C10" t="s">
        <v>4</v>
      </c>
      <c r="D10" t="s">
        <v>10</v>
      </c>
      <c r="E10" t="s">
        <v>62</v>
      </c>
    </row>
    <row r="11" spans="1:54">
      <c r="A11" t="s">
        <v>1625</v>
      </c>
      <c r="B11" t="s">
        <v>0</v>
      </c>
      <c r="C11" t="s">
        <v>4</v>
      </c>
      <c r="D11" t="s">
        <v>10</v>
      </c>
      <c r="E11" t="s">
        <v>63</v>
      </c>
    </row>
    <row r="12" spans="1:54">
      <c r="A12" t="s">
        <v>1625</v>
      </c>
      <c r="B12" t="s">
        <v>0</v>
      </c>
      <c r="C12" t="s">
        <v>4</v>
      </c>
      <c r="D12" t="s">
        <v>10</v>
      </c>
      <c r="E12" t="s">
        <v>64</v>
      </c>
    </row>
    <row r="13" spans="1:54">
      <c r="A13" t="s">
        <v>1625</v>
      </c>
      <c r="B13" t="s">
        <v>0</v>
      </c>
      <c r="C13" t="s">
        <v>4</v>
      </c>
      <c r="D13" t="s">
        <v>10</v>
      </c>
      <c r="E13" t="s">
        <v>65</v>
      </c>
    </row>
    <row r="14" spans="1:54">
      <c r="A14" t="s">
        <v>1625</v>
      </c>
      <c r="B14" t="s">
        <v>0</v>
      </c>
      <c r="C14" t="s">
        <v>4</v>
      </c>
      <c r="D14" t="s">
        <v>10</v>
      </c>
      <c r="E14" t="s">
        <v>66</v>
      </c>
    </row>
    <row r="15" spans="1:54">
      <c r="A15" t="s">
        <v>1625</v>
      </c>
      <c r="B15" t="s">
        <v>0</v>
      </c>
      <c r="C15" t="s">
        <v>4</v>
      </c>
      <c r="D15" t="s">
        <v>10</v>
      </c>
      <c r="E15" t="s">
        <v>67</v>
      </c>
    </row>
    <row r="16" spans="1:54">
      <c r="A16" t="s">
        <v>1627</v>
      </c>
      <c r="B16" t="s">
        <v>0</v>
      </c>
      <c r="C16" t="s">
        <v>4</v>
      </c>
      <c r="D16" t="s">
        <v>10</v>
      </c>
      <c r="E16" t="s">
        <v>68</v>
      </c>
    </row>
    <row r="17" spans="1:5">
      <c r="A17" t="s">
        <v>1627</v>
      </c>
      <c r="B17" t="s">
        <v>0</v>
      </c>
      <c r="C17" t="s">
        <v>4</v>
      </c>
      <c r="D17" t="s">
        <v>10</v>
      </c>
      <c r="E17" t="s">
        <v>69</v>
      </c>
    </row>
    <row r="18" spans="1:5">
      <c r="A18" t="s">
        <v>1625</v>
      </c>
      <c r="B18" t="s">
        <v>0</v>
      </c>
      <c r="C18" t="s">
        <v>4</v>
      </c>
      <c r="D18" t="s">
        <v>10</v>
      </c>
      <c r="E18" t="s">
        <v>70</v>
      </c>
    </row>
    <row r="19" spans="1:5">
      <c r="A19" t="s">
        <v>1627</v>
      </c>
      <c r="B19" t="s">
        <v>0</v>
      </c>
      <c r="C19" t="s">
        <v>4</v>
      </c>
      <c r="D19" t="s">
        <v>10</v>
      </c>
      <c r="E19" t="s">
        <v>71</v>
      </c>
    </row>
    <row r="20" spans="1:5">
      <c r="A20" t="s">
        <v>1627</v>
      </c>
      <c r="B20" t="s">
        <v>0</v>
      </c>
      <c r="C20" t="s">
        <v>4</v>
      </c>
      <c r="D20" t="s">
        <v>10</v>
      </c>
      <c r="E20" t="s">
        <v>72</v>
      </c>
    </row>
    <row r="21" spans="1:5">
      <c r="A21" t="s">
        <v>1627</v>
      </c>
      <c r="B21" t="s">
        <v>0</v>
      </c>
      <c r="C21" t="s">
        <v>4</v>
      </c>
      <c r="D21" t="s">
        <v>10</v>
      </c>
      <c r="E21" t="s">
        <v>73</v>
      </c>
    </row>
    <row r="22" spans="1:5">
      <c r="A22" t="s">
        <v>1625</v>
      </c>
      <c r="B22" t="s">
        <v>0</v>
      </c>
      <c r="C22" t="s">
        <v>4</v>
      </c>
      <c r="D22" t="s">
        <v>10</v>
      </c>
      <c r="E22" t="s">
        <v>74</v>
      </c>
    </row>
    <row r="23" spans="1:5">
      <c r="A23" t="s">
        <v>1625</v>
      </c>
      <c r="B23" t="s">
        <v>0</v>
      </c>
      <c r="C23" t="s">
        <v>4</v>
      </c>
      <c r="D23" t="s">
        <v>10</v>
      </c>
      <c r="E23" t="s">
        <v>75</v>
      </c>
    </row>
    <row r="24" spans="1:5">
      <c r="A24" t="s">
        <v>1625</v>
      </c>
      <c r="B24" t="s">
        <v>0</v>
      </c>
      <c r="C24" t="s">
        <v>4</v>
      </c>
      <c r="D24" t="s">
        <v>10</v>
      </c>
      <c r="E24" t="s">
        <v>76</v>
      </c>
    </row>
    <row r="25" spans="1:5">
      <c r="A25" t="s">
        <v>1625</v>
      </c>
      <c r="B25" t="s">
        <v>0</v>
      </c>
      <c r="C25" t="s">
        <v>4</v>
      </c>
      <c r="D25" t="s">
        <v>10</v>
      </c>
      <c r="E25" t="s">
        <v>77</v>
      </c>
    </row>
    <row r="26" spans="1:5">
      <c r="A26" t="s">
        <v>1627</v>
      </c>
      <c r="B26" t="s">
        <v>0</v>
      </c>
      <c r="C26" t="s">
        <v>4</v>
      </c>
      <c r="D26" t="s">
        <v>10</v>
      </c>
      <c r="E26" t="s">
        <v>78</v>
      </c>
    </row>
    <row r="27" spans="1:5">
      <c r="A27" t="s">
        <v>1627</v>
      </c>
      <c r="B27" t="s">
        <v>0</v>
      </c>
      <c r="C27" t="s">
        <v>4</v>
      </c>
      <c r="D27" t="s">
        <v>10</v>
      </c>
      <c r="E27" t="s">
        <v>79</v>
      </c>
    </row>
    <row r="28" spans="1:5">
      <c r="A28" t="s">
        <v>1627</v>
      </c>
      <c r="B28" t="s">
        <v>0</v>
      </c>
      <c r="C28" t="s">
        <v>4</v>
      </c>
      <c r="D28" t="s">
        <v>10</v>
      </c>
      <c r="E28" t="s">
        <v>80</v>
      </c>
    </row>
    <row r="29" spans="1:5">
      <c r="A29" t="s">
        <v>1627</v>
      </c>
      <c r="B29" t="s">
        <v>0</v>
      </c>
      <c r="C29" t="s">
        <v>4</v>
      </c>
      <c r="D29" t="s">
        <v>10</v>
      </c>
      <c r="E29" t="s">
        <v>81</v>
      </c>
    </row>
    <row r="30" spans="1:5">
      <c r="A30" t="s">
        <v>1627</v>
      </c>
      <c r="B30" t="s">
        <v>0</v>
      </c>
      <c r="C30" t="s">
        <v>4</v>
      </c>
      <c r="D30" t="s">
        <v>10</v>
      </c>
      <c r="E30" t="s">
        <v>82</v>
      </c>
    </row>
    <row r="31" spans="1:5">
      <c r="A31" t="s">
        <v>1627</v>
      </c>
      <c r="B31" t="s">
        <v>0</v>
      </c>
      <c r="C31" t="s">
        <v>4</v>
      </c>
      <c r="D31" t="s">
        <v>10</v>
      </c>
      <c r="E31" t="s">
        <v>83</v>
      </c>
    </row>
    <row r="32" spans="1:5">
      <c r="A32" t="s">
        <v>1625</v>
      </c>
      <c r="B32" t="s">
        <v>0</v>
      </c>
      <c r="C32" t="s">
        <v>4</v>
      </c>
      <c r="D32" t="s">
        <v>10</v>
      </c>
      <c r="E32" t="s">
        <v>84</v>
      </c>
    </row>
    <row r="33" spans="1:5">
      <c r="A33" t="s">
        <v>1626</v>
      </c>
      <c r="B33" t="s">
        <v>0</v>
      </c>
      <c r="C33" t="s">
        <v>4</v>
      </c>
      <c r="D33" t="s">
        <v>10</v>
      </c>
      <c r="E33" t="s">
        <v>85</v>
      </c>
    </row>
    <row r="34" spans="1:5">
      <c r="A34" t="s">
        <v>1625</v>
      </c>
      <c r="B34" t="s">
        <v>0</v>
      </c>
      <c r="C34" t="s">
        <v>4</v>
      </c>
      <c r="D34" t="s">
        <v>10</v>
      </c>
      <c r="E34" t="s">
        <v>86</v>
      </c>
    </row>
    <row r="35" spans="1:5">
      <c r="A35" t="s">
        <v>1627</v>
      </c>
      <c r="B35" t="s">
        <v>0</v>
      </c>
      <c r="C35" t="s">
        <v>4</v>
      </c>
      <c r="D35" t="s">
        <v>10</v>
      </c>
      <c r="E35" t="s">
        <v>87</v>
      </c>
    </row>
    <row r="36" spans="1:5">
      <c r="A36" t="s">
        <v>1627</v>
      </c>
      <c r="B36" t="s">
        <v>0</v>
      </c>
      <c r="C36" t="s">
        <v>4</v>
      </c>
      <c r="D36" t="s">
        <v>10</v>
      </c>
      <c r="E36" t="s">
        <v>88</v>
      </c>
    </row>
    <row r="37" spans="1:5">
      <c r="A37" t="s">
        <v>1625</v>
      </c>
      <c r="B37" t="s">
        <v>0</v>
      </c>
      <c r="C37" t="s">
        <v>4</v>
      </c>
      <c r="D37" t="s">
        <v>10</v>
      </c>
      <c r="E37" t="s">
        <v>89</v>
      </c>
    </row>
    <row r="38" spans="1:5">
      <c r="A38" t="s">
        <v>1625</v>
      </c>
      <c r="B38" t="s">
        <v>0</v>
      </c>
      <c r="C38" t="s">
        <v>4</v>
      </c>
      <c r="D38" t="s">
        <v>10</v>
      </c>
      <c r="E38" t="s">
        <v>90</v>
      </c>
    </row>
    <row r="39" spans="1:5">
      <c r="A39" t="s">
        <v>1625</v>
      </c>
      <c r="B39" t="s">
        <v>0</v>
      </c>
      <c r="C39" t="s">
        <v>4</v>
      </c>
      <c r="D39" t="s">
        <v>10</v>
      </c>
      <c r="E39" t="s">
        <v>91</v>
      </c>
    </row>
    <row r="40" spans="1:5">
      <c r="A40" t="s">
        <v>1625</v>
      </c>
      <c r="B40" t="s">
        <v>0</v>
      </c>
      <c r="C40" t="s">
        <v>4</v>
      </c>
      <c r="D40" t="s">
        <v>10</v>
      </c>
      <c r="E40" t="s">
        <v>92</v>
      </c>
    </row>
    <row r="41" spans="1:5">
      <c r="A41" t="s">
        <v>1627</v>
      </c>
      <c r="B41" t="s">
        <v>0</v>
      </c>
      <c r="C41" t="s">
        <v>4</v>
      </c>
      <c r="D41" t="s">
        <v>10</v>
      </c>
      <c r="E41" t="s">
        <v>93</v>
      </c>
    </row>
    <row r="42" spans="1:5">
      <c r="A42" t="s">
        <v>1627</v>
      </c>
      <c r="B42" t="s">
        <v>0</v>
      </c>
      <c r="C42" t="s">
        <v>4</v>
      </c>
      <c r="D42" t="s">
        <v>10</v>
      </c>
      <c r="E42" t="s">
        <v>94</v>
      </c>
    </row>
    <row r="43" spans="1:5">
      <c r="A43" t="s">
        <v>1625</v>
      </c>
      <c r="B43" t="s">
        <v>0</v>
      </c>
      <c r="C43" t="s">
        <v>4</v>
      </c>
      <c r="D43" t="s">
        <v>10</v>
      </c>
      <c r="E43" t="s">
        <v>95</v>
      </c>
    </row>
    <row r="44" spans="1:5">
      <c r="A44" t="s">
        <v>1627</v>
      </c>
      <c r="B44" t="s">
        <v>0</v>
      </c>
      <c r="C44" t="s">
        <v>4</v>
      </c>
      <c r="D44" t="s">
        <v>10</v>
      </c>
      <c r="E44" t="s">
        <v>96</v>
      </c>
    </row>
    <row r="45" spans="1:5">
      <c r="A45" t="s">
        <v>1625</v>
      </c>
      <c r="B45" t="s">
        <v>0</v>
      </c>
      <c r="C45" t="s">
        <v>4</v>
      </c>
      <c r="D45" t="s">
        <v>10</v>
      </c>
      <c r="E45" t="s">
        <v>97</v>
      </c>
    </row>
    <row r="46" spans="1:5">
      <c r="A46" t="s">
        <v>1627</v>
      </c>
      <c r="B46" t="s">
        <v>0</v>
      </c>
      <c r="C46" t="s">
        <v>4</v>
      </c>
      <c r="D46" t="s">
        <v>10</v>
      </c>
      <c r="E46" t="s">
        <v>98</v>
      </c>
    </row>
    <row r="47" spans="1:5">
      <c r="A47" t="s">
        <v>1627</v>
      </c>
      <c r="B47" t="s">
        <v>0</v>
      </c>
      <c r="C47" t="s">
        <v>4</v>
      </c>
      <c r="D47" t="s">
        <v>10</v>
      </c>
      <c r="E47" t="s">
        <v>99</v>
      </c>
    </row>
    <row r="48" spans="1:5">
      <c r="A48" t="s">
        <v>1625</v>
      </c>
      <c r="B48" t="s">
        <v>0</v>
      </c>
      <c r="C48" t="s">
        <v>5</v>
      </c>
      <c r="D48" t="s">
        <v>11</v>
      </c>
      <c r="E48" s="4" t="s">
        <v>57</v>
      </c>
    </row>
    <row r="49" spans="1:5">
      <c r="A49" t="s">
        <v>1625</v>
      </c>
      <c r="B49" t="s">
        <v>0</v>
      </c>
      <c r="C49" t="s">
        <v>5</v>
      </c>
      <c r="D49" t="s">
        <v>11</v>
      </c>
      <c r="E49" s="4" t="s">
        <v>61</v>
      </c>
    </row>
    <row r="50" spans="1:5">
      <c r="A50" t="s">
        <v>1625</v>
      </c>
      <c r="B50" t="s">
        <v>0</v>
      </c>
      <c r="C50" t="s">
        <v>5</v>
      </c>
      <c r="D50" t="s">
        <v>11</v>
      </c>
      <c r="E50" s="4" t="s">
        <v>62</v>
      </c>
    </row>
    <row r="51" spans="1:5">
      <c r="A51" t="s">
        <v>1625</v>
      </c>
      <c r="B51" t="s">
        <v>0</v>
      </c>
      <c r="C51" t="s">
        <v>5</v>
      </c>
      <c r="D51" t="s">
        <v>11</v>
      </c>
      <c r="E51" s="4" t="s">
        <v>63</v>
      </c>
    </row>
    <row r="52" spans="1:5">
      <c r="A52" t="s">
        <v>1625</v>
      </c>
      <c r="B52" t="s">
        <v>0</v>
      </c>
      <c r="C52" t="s">
        <v>5</v>
      </c>
      <c r="D52" t="s">
        <v>11</v>
      </c>
      <c r="E52" s="4" t="s">
        <v>64</v>
      </c>
    </row>
    <row r="53" spans="1:5">
      <c r="A53" t="s">
        <v>1625</v>
      </c>
      <c r="B53" t="s">
        <v>0</v>
      </c>
      <c r="C53" t="s">
        <v>5</v>
      </c>
      <c r="D53" t="s">
        <v>11</v>
      </c>
      <c r="E53" s="4" t="s">
        <v>65</v>
      </c>
    </row>
    <row r="54" spans="1:5">
      <c r="A54" t="s">
        <v>1625</v>
      </c>
      <c r="B54" t="s">
        <v>0</v>
      </c>
      <c r="C54" t="s">
        <v>5</v>
      </c>
      <c r="D54" t="s">
        <v>11</v>
      </c>
      <c r="E54" s="4" t="s">
        <v>66</v>
      </c>
    </row>
    <row r="55" spans="1:5">
      <c r="A55" t="s">
        <v>1625</v>
      </c>
      <c r="B55" t="s">
        <v>0</v>
      </c>
      <c r="C55" t="s">
        <v>5</v>
      </c>
      <c r="D55" t="s">
        <v>11</v>
      </c>
      <c r="E55" s="4" t="s">
        <v>100</v>
      </c>
    </row>
    <row r="56" spans="1:5">
      <c r="A56" t="s">
        <v>1625</v>
      </c>
      <c r="B56" t="s">
        <v>0</v>
      </c>
      <c r="C56" t="s">
        <v>5</v>
      </c>
      <c r="D56" t="s">
        <v>11</v>
      </c>
      <c r="E56" s="4" t="s">
        <v>67</v>
      </c>
    </row>
    <row r="57" spans="1:5">
      <c r="A57" t="s">
        <v>1627</v>
      </c>
      <c r="B57" t="s">
        <v>0</v>
      </c>
      <c r="C57" t="s">
        <v>5</v>
      </c>
      <c r="D57" t="s">
        <v>11</v>
      </c>
      <c r="E57" s="4" t="s">
        <v>68</v>
      </c>
    </row>
    <row r="58" spans="1:5">
      <c r="A58" t="s">
        <v>1625</v>
      </c>
      <c r="B58" t="s">
        <v>0</v>
      </c>
      <c r="C58" t="s">
        <v>5</v>
      </c>
      <c r="D58" t="s">
        <v>11</v>
      </c>
      <c r="E58" s="4" t="s">
        <v>70</v>
      </c>
    </row>
    <row r="59" spans="1:5">
      <c r="A59" t="s">
        <v>1625</v>
      </c>
      <c r="B59" t="s">
        <v>0</v>
      </c>
      <c r="C59" t="s">
        <v>5</v>
      </c>
      <c r="D59" t="s">
        <v>11</v>
      </c>
      <c r="E59" s="4" t="s">
        <v>74</v>
      </c>
    </row>
    <row r="60" spans="1:5">
      <c r="A60" t="s">
        <v>1625</v>
      </c>
      <c r="B60" t="s">
        <v>0</v>
      </c>
      <c r="C60" t="s">
        <v>5</v>
      </c>
      <c r="D60" t="s">
        <v>11</v>
      </c>
      <c r="E60" s="4" t="s">
        <v>75</v>
      </c>
    </row>
    <row r="61" spans="1:5">
      <c r="A61" t="s">
        <v>1625</v>
      </c>
      <c r="B61" t="s">
        <v>0</v>
      </c>
      <c r="C61" t="s">
        <v>5</v>
      </c>
      <c r="D61" t="s">
        <v>11</v>
      </c>
      <c r="E61" s="4" t="s">
        <v>76</v>
      </c>
    </row>
    <row r="62" spans="1:5">
      <c r="A62" t="s">
        <v>1625</v>
      </c>
      <c r="B62" t="s">
        <v>0</v>
      </c>
      <c r="C62" t="s">
        <v>5</v>
      </c>
      <c r="D62" t="s">
        <v>11</v>
      </c>
      <c r="E62" s="4" t="s">
        <v>77</v>
      </c>
    </row>
    <row r="63" spans="1:5">
      <c r="A63" t="s">
        <v>1627</v>
      </c>
      <c r="B63" t="s">
        <v>0</v>
      </c>
      <c r="C63" t="s">
        <v>5</v>
      </c>
      <c r="D63" t="s">
        <v>11</v>
      </c>
      <c r="E63" s="4" t="s">
        <v>101</v>
      </c>
    </row>
    <row r="64" spans="1:5">
      <c r="A64" t="s">
        <v>1625</v>
      </c>
      <c r="B64" t="s">
        <v>0</v>
      </c>
      <c r="C64" t="s">
        <v>5</v>
      </c>
      <c r="D64" t="s">
        <v>11</v>
      </c>
      <c r="E64" s="4" t="s">
        <v>84</v>
      </c>
    </row>
    <row r="65" spans="1:5">
      <c r="A65" t="s">
        <v>1625</v>
      </c>
      <c r="B65" t="s">
        <v>0</v>
      </c>
      <c r="C65" t="s">
        <v>5</v>
      </c>
      <c r="D65" t="s">
        <v>11</v>
      </c>
      <c r="E65" s="4" t="s">
        <v>86</v>
      </c>
    </row>
    <row r="66" spans="1:5">
      <c r="A66" t="s">
        <v>1627</v>
      </c>
      <c r="B66" t="s">
        <v>0</v>
      </c>
      <c r="C66" t="s">
        <v>5</v>
      </c>
      <c r="D66" t="s">
        <v>11</v>
      </c>
      <c r="E66" s="4" t="s">
        <v>102</v>
      </c>
    </row>
    <row r="67" spans="1:5">
      <c r="A67" t="s">
        <v>1625</v>
      </c>
      <c r="B67" t="s">
        <v>0</v>
      </c>
      <c r="C67" t="s">
        <v>5</v>
      </c>
      <c r="D67" t="s">
        <v>11</v>
      </c>
      <c r="E67" s="4" t="s">
        <v>89</v>
      </c>
    </row>
    <row r="68" spans="1:5">
      <c r="A68" t="s">
        <v>1625</v>
      </c>
      <c r="B68" t="s">
        <v>0</v>
      </c>
      <c r="C68" t="s">
        <v>5</v>
      </c>
      <c r="D68" t="s">
        <v>11</v>
      </c>
      <c r="E68" s="4" t="s">
        <v>90</v>
      </c>
    </row>
    <row r="69" spans="1:5">
      <c r="A69" t="s">
        <v>1625</v>
      </c>
      <c r="B69" t="s">
        <v>0</v>
      </c>
      <c r="C69" t="s">
        <v>5</v>
      </c>
      <c r="D69" t="s">
        <v>11</v>
      </c>
      <c r="E69" s="4" t="s">
        <v>91</v>
      </c>
    </row>
    <row r="70" spans="1:5">
      <c r="A70" t="s">
        <v>1625</v>
      </c>
      <c r="B70" t="s">
        <v>0</v>
      </c>
      <c r="C70" t="s">
        <v>5</v>
      </c>
      <c r="D70" t="s">
        <v>11</v>
      </c>
      <c r="E70" s="4" t="s">
        <v>92</v>
      </c>
    </row>
    <row r="71" spans="1:5">
      <c r="A71" t="s">
        <v>1627</v>
      </c>
      <c r="B71" t="s">
        <v>0</v>
      </c>
      <c r="C71" t="s">
        <v>5</v>
      </c>
      <c r="D71" t="s">
        <v>11</v>
      </c>
      <c r="E71" s="4" t="s">
        <v>94</v>
      </c>
    </row>
    <row r="72" spans="1:5">
      <c r="A72" t="s">
        <v>1625</v>
      </c>
      <c r="B72" t="s">
        <v>0</v>
      </c>
      <c r="C72" t="s">
        <v>5</v>
      </c>
      <c r="D72" t="s">
        <v>11</v>
      </c>
      <c r="E72" s="4" t="s">
        <v>95</v>
      </c>
    </row>
    <row r="73" spans="1:5">
      <c r="A73" t="s">
        <v>1625</v>
      </c>
      <c r="B73" t="s">
        <v>0</v>
      </c>
      <c r="C73" t="s">
        <v>5</v>
      </c>
      <c r="D73" t="s">
        <v>11</v>
      </c>
      <c r="E73" s="4" t="s">
        <v>97</v>
      </c>
    </row>
    <row r="74" spans="1:5">
      <c r="A74" t="s">
        <v>1627</v>
      </c>
      <c r="B74" t="s">
        <v>0</v>
      </c>
      <c r="C74" t="s">
        <v>5</v>
      </c>
      <c r="D74" t="s">
        <v>12</v>
      </c>
      <c r="E74" s="4" t="s">
        <v>56</v>
      </c>
    </row>
    <row r="75" spans="1:5">
      <c r="A75" t="s">
        <v>1627</v>
      </c>
      <c r="B75" t="s">
        <v>0</v>
      </c>
      <c r="C75" t="s">
        <v>5</v>
      </c>
      <c r="D75" t="s">
        <v>12</v>
      </c>
      <c r="E75" t="s">
        <v>103</v>
      </c>
    </row>
    <row r="76" spans="1:5">
      <c r="A76" t="s">
        <v>1625</v>
      </c>
      <c r="B76" t="s">
        <v>0</v>
      </c>
      <c r="C76" t="s">
        <v>5</v>
      </c>
      <c r="D76" t="s">
        <v>12</v>
      </c>
      <c r="E76" t="s">
        <v>57</v>
      </c>
    </row>
    <row r="77" spans="1:5">
      <c r="A77" t="s">
        <v>1627</v>
      </c>
      <c r="B77" t="s">
        <v>0</v>
      </c>
      <c r="C77" t="s">
        <v>5</v>
      </c>
      <c r="D77" t="s">
        <v>12</v>
      </c>
      <c r="E77" t="s">
        <v>58</v>
      </c>
    </row>
    <row r="78" spans="1:5">
      <c r="A78" t="s">
        <v>1627</v>
      </c>
      <c r="B78" t="s">
        <v>0</v>
      </c>
      <c r="C78" t="s">
        <v>5</v>
      </c>
      <c r="D78" t="s">
        <v>12</v>
      </c>
      <c r="E78" t="s">
        <v>59</v>
      </c>
    </row>
    <row r="79" spans="1:5">
      <c r="A79" t="s">
        <v>1627</v>
      </c>
      <c r="B79" t="s">
        <v>0</v>
      </c>
      <c r="C79" t="s">
        <v>5</v>
      </c>
      <c r="D79" t="s">
        <v>12</v>
      </c>
      <c r="E79" t="s">
        <v>104</v>
      </c>
    </row>
    <row r="80" spans="1:5">
      <c r="A80" t="s">
        <v>1627</v>
      </c>
      <c r="B80" t="s">
        <v>0</v>
      </c>
      <c r="C80" t="s">
        <v>5</v>
      </c>
      <c r="D80" t="s">
        <v>12</v>
      </c>
      <c r="E80" t="s">
        <v>60</v>
      </c>
    </row>
    <row r="81" spans="1:5">
      <c r="A81" t="s">
        <v>1625</v>
      </c>
      <c r="B81" t="s">
        <v>0</v>
      </c>
      <c r="C81" t="s">
        <v>5</v>
      </c>
      <c r="D81" t="s">
        <v>12</v>
      </c>
      <c r="E81" t="s">
        <v>61</v>
      </c>
    </row>
    <row r="82" spans="1:5">
      <c r="A82" t="s">
        <v>1627</v>
      </c>
      <c r="B82" t="s">
        <v>0</v>
      </c>
      <c r="C82" t="s">
        <v>5</v>
      </c>
      <c r="D82" t="s">
        <v>12</v>
      </c>
      <c r="E82" t="s">
        <v>105</v>
      </c>
    </row>
    <row r="83" spans="1:5">
      <c r="A83" t="s">
        <v>1625</v>
      </c>
      <c r="B83" t="s">
        <v>0</v>
      </c>
      <c r="C83" t="s">
        <v>5</v>
      </c>
      <c r="D83" t="s">
        <v>12</v>
      </c>
      <c r="E83" t="s">
        <v>62</v>
      </c>
    </row>
    <row r="84" spans="1:5">
      <c r="A84" t="s">
        <v>1625</v>
      </c>
      <c r="B84" t="s">
        <v>0</v>
      </c>
      <c r="C84" t="s">
        <v>5</v>
      </c>
      <c r="D84" t="s">
        <v>12</v>
      </c>
      <c r="E84" t="s">
        <v>63</v>
      </c>
    </row>
    <row r="85" spans="1:5">
      <c r="A85" t="s">
        <v>1625</v>
      </c>
      <c r="B85" t="s">
        <v>0</v>
      </c>
      <c r="C85" t="s">
        <v>5</v>
      </c>
      <c r="D85" t="s">
        <v>12</v>
      </c>
      <c r="E85" t="s">
        <v>64</v>
      </c>
    </row>
    <row r="86" spans="1:5">
      <c r="A86" t="s">
        <v>1625</v>
      </c>
      <c r="B86" t="s">
        <v>0</v>
      </c>
      <c r="C86" t="s">
        <v>5</v>
      </c>
      <c r="D86" t="s">
        <v>12</v>
      </c>
      <c r="E86" t="s">
        <v>65</v>
      </c>
    </row>
    <row r="87" spans="1:5">
      <c r="A87" t="s">
        <v>1625</v>
      </c>
      <c r="B87" t="s">
        <v>0</v>
      </c>
      <c r="C87" t="s">
        <v>5</v>
      </c>
      <c r="D87" t="s">
        <v>12</v>
      </c>
      <c r="E87" t="s">
        <v>66</v>
      </c>
    </row>
    <row r="88" spans="1:5">
      <c r="A88" t="s">
        <v>1625</v>
      </c>
      <c r="B88" t="s">
        <v>0</v>
      </c>
      <c r="C88" t="s">
        <v>5</v>
      </c>
      <c r="D88" t="s">
        <v>12</v>
      </c>
      <c r="E88" t="s">
        <v>100</v>
      </c>
    </row>
    <row r="89" spans="1:5">
      <c r="A89" t="s">
        <v>1627</v>
      </c>
      <c r="B89" t="s">
        <v>0</v>
      </c>
      <c r="C89" t="s">
        <v>5</v>
      </c>
      <c r="D89" t="s">
        <v>12</v>
      </c>
      <c r="E89" t="s">
        <v>106</v>
      </c>
    </row>
    <row r="90" spans="1:5">
      <c r="A90" t="s">
        <v>1625</v>
      </c>
      <c r="B90" t="s">
        <v>0</v>
      </c>
      <c r="C90" t="s">
        <v>5</v>
      </c>
      <c r="D90" t="s">
        <v>12</v>
      </c>
      <c r="E90" t="s">
        <v>67</v>
      </c>
    </row>
    <row r="91" spans="1:5">
      <c r="A91" t="s">
        <v>1627</v>
      </c>
      <c r="B91" t="s">
        <v>0</v>
      </c>
      <c r="C91" t="s">
        <v>5</v>
      </c>
      <c r="D91" t="s">
        <v>12</v>
      </c>
      <c r="E91" t="s">
        <v>69</v>
      </c>
    </row>
    <row r="92" spans="1:5">
      <c r="A92" t="s">
        <v>1627</v>
      </c>
      <c r="B92" t="s">
        <v>0</v>
      </c>
      <c r="C92" t="s">
        <v>5</v>
      </c>
      <c r="D92" t="s">
        <v>12</v>
      </c>
      <c r="E92" t="s">
        <v>107</v>
      </c>
    </row>
    <row r="93" spans="1:5">
      <c r="A93" t="s">
        <v>1625</v>
      </c>
      <c r="B93" t="s">
        <v>0</v>
      </c>
      <c r="C93" t="s">
        <v>5</v>
      </c>
      <c r="D93" t="s">
        <v>12</v>
      </c>
      <c r="E93" t="s">
        <v>70</v>
      </c>
    </row>
    <row r="94" spans="1:5">
      <c r="A94" t="s">
        <v>1627</v>
      </c>
      <c r="B94" t="s">
        <v>0</v>
      </c>
      <c r="C94" t="s">
        <v>5</v>
      </c>
      <c r="D94" t="s">
        <v>12</v>
      </c>
      <c r="E94" t="s">
        <v>71</v>
      </c>
    </row>
    <row r="95" spans="1:5">
      <c r="A95" t="s">
        <v>1627</v>
      </c>
      <c r="B95" t="s">
        <v>0</v>
      </c>
      <c r="C95" t="s">
        <v>5</v>
      </c>
      <c r="D95" t="s">
        <v>12</v>
      </c>
      <c r="E95" t="s">
        <v>73</v>
      </c>
    </row>
    <row r="96" spans="1:5">
      <c r="A96" t="s">
        <v>1627</v>
      </c>
      <c r="B96" t="s">
        <v>0</v>
      </c>
      <c r="C96" t="s">
        <v>5</v>
      </c>
      <c r="D96" t="s">
        <v>12</v>
      </c>
      <c r="E96" t="s">
        <v>108</v>
      </c>
    </row>
    <row r="97" spans="1:5">
      <c r="A97" t="s">
        <v>1625</v>
      </c>
      <c r="B97" t="s">
        <v>0</v>
      </c>
      <c r="C97" t="s">
        <v>5</v>
      </c>
      <c r="D97" t="s">
        <v>12</v>
      </c>
      <c r="E97" t="s">
        <v>74</v>
      </c>
    </row>
    <row r="98" spans="1:5">
      <c r="A98" t="s">
        <v>1627</v>
      </c>
      <c r="B98" t="s">
        <v>0</v>
      </c>
      <c r="C98" t="s">
        <v>5</v>
      </c>
      <c r="D98" t="s">
        <v>12</v>
      </c>
      <c r="E98" t="s">
        <v>109</v>
      </c>
    </row>
    <row r="99" spans="1:5">
      <c r="A99" t="s">
        <v>1625</v>
      </c>
      <c r="B99" t="s">
        <v>0</v>
      </c>
      <c r="C99" t="s">
        <v>5</v>
      </c>
      <c r="D99" t="s">
        <v>12</v>
      </c>
      <c r="E99" t="s">
        <v>75</v>
      </c>
    </row>
    <row r="100" spans="1:5">
      <c r="A100" t="s">
        <v>1627</v>
      </c>
      <c r="B100" t="s">
        <v>0</v>
      </c>
      <c r="C100" t="s">
        <v>5</v>
      </c>
      <c r="D100" t="s">
        <v>12</v>
      </c>
      <c r="E100" t="s">
        <v>110</v>
      </c>
    </row>
    <row r="101" spans="1:5">
      <c r="A101" t="s">
        <v>1627</v>
      </c>
      <c r="B101" t="s">
        <v>0</v>
      </c>
      <c r="C101" t="s">
        <v>5</v>
      </c>
      <c r="D101" t="s">
        <v>12</v>
      </c>
      <c r="E101" t="s">
        <v>111</v>
      </c>
    </row>
    <row r="102" spans="1:5">
      <c r="A102" t="s">
        <v>1625</v>
      </c>
      <c r="B102" t="s">
        <v>0</v>
      </c>
      <c r="C102" t="s">
        <v>5</v>
      </c>
      <c r="D102" t="s">
        <v>12</v>
      </c>
      <c r="E102" t="s">
        <v>76</v>
      </c>
    </row>
    <row r="103" spans="1:5">
      <c r="A103" t="s">
        <v>1625</v>
      </c>
      <c r="B103" t="s">
        <v>0</v>
      </c>
      <c r="C103" t="s">
        <v>5</v>
      </c>
      <c r="D103" t="s">
        <v>12</v>
      </c>
      <c r="E103" t="s">
        <v>77</v>
      </c>
    </row>
    <row r="104" spans="1:5">
      <c r="A104" t="s">
        <v>1625</v>
      </c>
      <c r="B104" t="s">
        <v>0</v>
      </c>
      <c r="C104" t="s">
        <v>5</v>
      </c>
      <c r="D104" t="s">
        <v>12</v>
      </c>
      <c r="E104" t="s">
        <v>112</v>
      </c>
    </row>
    <row r="105" spans="1:5">
      <c r="A105" t="s">
        <v>1627</v>
      </c>
      <c r="B105" t="s">
        <v>0</v>
      </c>
      <c r="C105" t="s">
        <v>5</v>
      </c>
      <c r="D105" t="s">
        <v>12</v>
      </c>
      <c r="E105" t="s">
        <v>113</v>
      </c>
    </row>
    <row r="106" spans="1:5">
      <c r="A106" t="s">
        <v>1627</v>
      </c>
      <c r="B106" t="s">
        <v>0</v>
      </c>
      <c r="C106" t="s">
        <v>5</v>
      </c>
      <c r="D106" t="s">
        <v>12</v>
      </c>
      <c r="E106" t="s">
        <v>79</v>
      </c>
    </row>
    <row r="107" spans="1:5">
      <c r="A107" t="s">
        <v>1627</v>
      </c>
      <c r="B107" t="s">
        <v>0</v>
      </c>
      <c r="C107" t="s">
        <v>5</v>
      </c>
      <c r="D107" t="s">
        <v>12</v>
      </c>
      <c r="E107" t="s">
        <v>114</v>
      </c>
    </row>
    <row r="108" spans="1:5">
      <c r="A108" t="s">
        <v>1627</v>
      </c>
      <c r="B108" t="s">
        <v>0</v>
      </c>
      <c r="C108" t="s">
        <v>5</v>
      </c>
      <c r="D108" t="s">
        <v>12</v>
      </c>
      <c r="E108" t="s">
        <v>80</v>
      </c>
    </row>
    <row r="109" spans="1:5">
      <c r="A109" t="s">
        <v>1627</v>
      </c>
      <c r="B109" t="s">
        <v>0</v>
      </c>
      <c r="C109" t="s">
        <v>5</v>
      </c>
      <c r="D109" t="s">
        <v>12</v>
      </c>
      <c r="E109" t="s">
        <v>115</v>
      </c>
    </row>
    <row r="110" spans="1:5">
      <c r="A110" t="s">
        <v>1627</v>
      </c>
      <c r="B110" t="s">
        <v>0</v>
      </c>
      <c r="C110" t="s">
        <v>5</v>
      </c>
      <c r="D110" t="s">
        <v>12</v>
      </c>
      <c r="E110" t="s">
        <v>116</v>
      </c>
    </row>
    <row r="111" spans="1:5">
      <c r="A111" t="s">
        <v>1627</v>
      </c>
      <c r="B111" t="s">
        <v>0</v>
      </c>
      <c r="C111" t="s">
        <v>5</v>
      </c>
      <c r="D111" t="s">
        <v>12</v>
      </c>
      <c r="E111" t="s">
        <v>101</v>
      </c>
    </row>
    <row r="112" spans="1:5">
      <c r="A112" t="s">
        <v>1627</v>
      </c>
      <c r="B112" t="s">
        <v>0</v>
      </c>
      <c r="C112" t="s">
        <v>5</v>
      </c>
      <c r="D112" t="s">
        <v>12</v>
      </c>
      <c r="E112" t="s">
        <v>83</v>
      </c>
    </row>
    <row r="113" spans="1:5">
      <c r="A113" t="s">
        <v>1625</v>
      </c>
      <c r="B113" t="s">
        <v>0</v>
      </c>
      <c r="C113" t="s">
        <v>5</v>
      </c>
      <c r="D113" t="s">
        <v>12</v>
      </c>
      <c r="E113" t="s">
        <v>84</v>
      </c>
    </row>
    <row r="114" spans="1:5">
      <c r="A114" t="s">
        <v>1626</v>
      </c>
      <c r="B114" t="s">
        <v>0</v>
      </c>
      <c r="C114" t="s">
        <v>5</v>
      </c>
      <c r="D114" t="s">
        <v>12</v>
      </c>
      <c r="E114" t="s">
        <v>85</v>
      </c>
    </row>
    <row r="115" spans="1:5">
      <c r="A115" t="s">
        <v>1625</v>
      </c>
      <c r="B115" t="s">
        <v>0</v>
      </c>
      <c r="C115" t="s">
        <v>5</v>
      </c>
      <c r="D115" t="s">
        <v>12</v>
      </c>
      <c r="E115" t="s">
        <v>86</v>
      </c>
    </row>
    <row r="116" spans="1:5">
      <c r="A116" t="s">
        <v>1627</v>
      </c>
      <c r="B116" t="s">
        <v>0</v>
      </c>
      <c r="C116" t="s">
        <v>5</v>
      </c>
      <c r="D116" t="s">
        <v>12</v>
      </c>
      <c r="E116" t="s">
        <v>87</v>
      </c>
    </row>
    <row r="117" spans="1:5">
      <c r="A117" t="s">
        <v>1627</v>
      </c>
      <c r="B117" t="s">
        <v>0</v>
      </c>
      <c r="C117" t="s">
        <v>5</v>
      </c>
      <c r="D117" t="s">
        <v>12</v>
      </c>
      <c r="E117" t="s">
        <v>117</v>
      </c>
    </row>
    <row r="118" spans="1:5">
      <c r="A118" t="s">
        <v>1627</v>
      </c>
      <c r="B118" t="s">
        <v>0</v>
      </c>
      <c r="C118" t="s">
        <v>5</v>
      </c>
      <c r="D118" t="s">
        <v>12</v>
      </c>
      <c r="E118" t="s">
        <v>118</v>
      </c>
    </row>
    <row r="119" spans="1:5">
      <c r="A119" t="s">
        <v>1627</v>
      </c>
      <c r="B119" t="s">
        <v>0</v>
      </c>
      <c r="C119" t="s">
        <v>5</v>
      </c>
      <c r="D119" t="s">
        <v>12</v>
      </c>
      <c r="E119" t="s">
        <v>102</v>
      </c>
    </row>
    <row r="120" spans="1:5">
      <c r="A120" t="s">
        <v>1625</v>
      </c>
      <c r="B120" t="s">
        <v>0</v>
      </c>
      <c r="C120" t="s">
        <v>5</v>
      </c>
      <c r="D120" t="s">
        <v>12</v>
      </c>
      <c r="E120" t="s">
        <v>89</v>
      </c>
    </row>
    <row r="121" spans="1:5">
      <c r="A121" t="s">
        <v>1625</v>
      </c>
      <c r="B121" t="s">
        <v>0</v>
      </c>
      <c r="C121" t="s">
        <v>5</v>
      </c>
      <c r="D121" t="s">
        <v>12</v>
      </c>
      <c r="E121" t="s">
        <v>90</v>
      </c>
    </row>
    <row r="122" spans="1:5">
      <c r="A122" t="s">
        <v>1625</v>
      </c>
      <c r="B122" t="s">
        <v>0</v>
      </c>
      <c r="C122" t="s">
        <v>5</v>
      </c>
      <c r="D122" t="s">
        <v>12</v>
      </c>
      <c r="E122" t="s">
        <v>91</v>
      </c>
    </row>
    <row r="123" spans="1:5">
      <c r="A123" t="s">
        <v>1625</v>
      </c>
      <c r="B123" t="s">
        <v>0</v>
      </c>
      <c r="C123" t="s">
        <v>5</v>
      </c>
      <c r="D123" t="s">
        <v>12</v>
      </c>
      <c r="E123" t="s">
        <v>92</v>
      </c>
    </row>
    <row r="124" spans="1:5">
      <c r="A124" t="s">
        <v>1627</v>
      </c>
      <c r="B124" t="s">
        <v>0</v>
      </c>
      <c r="C124" t="s">
        <v>5</v>
      </c>
      <c r="D124" t="s">
        <v>12</v>
      </c>
      <c r="E124" t="s">
        <v>94</v>
      </c>
    </row>
    <row r="125" spans="1:5">
      <c r="A125" t="s">
        <v>1625</v>
      </c>
      <c r="B125" t="s">
        <v>0</v>
      </c>
      <c r="C125" t="s">
        <v>5</v>
      </c>
      <c r="D125" t="s">
        <v>12</v>
      </c>
      <c r="E125" t="s">
        <v>95</v>
      </c>
    </row>
    <row r="126" spans="1:5">
      <c r="A126" t="s">
        <v>1627</v>
      </c>
      <c r="B126" t="s">
        <v>0</v>
      </c>
      <c r="C126" t="s">
        <v>5</v>
      </c>
      <c r="D126" t="s">
        <v>12</v>
      </c>
      <c r="E126" t="s">
        <v>119</v>
      </c>
    </row>
    <row r="127" spans="1:5">
      <c r="A127" t="s">
        <v>1627</v>
      </c>
      <c r="B127" t="s">
        <v>0</v>
      </c>
      <c r="C127" t="s">
        <v>5</v>
      </c>
      <c r="D127" t="s">
        <v>12</v>
      </c>
      <c r="E127" t="s">
        <v>120</v>
      </c>
    </row>
    <row r="128" spans="1:5">
      <c r="A128" t="s">
        <v>1627</v>
      </c>
      <c r="B128" t="s">
        <v>0</v>
      </c>
      <c r="C128" t="s">
        <v>5</v>
      </c>
      <c r="D128" t="s">
        <v>12</v>
      </c>
      <c r="E128" t="s">
        <v>96</v>
      </c>
    </row>
    <row r="129" spans="1:5">
      <c r="A129" t="s">
        <v>1625</v>
      </c>
      <c r="B129" t="s">
        <v>0</v>
      </c>
      <c r="C129" t="s">
        <v>5</v>
      </c>
      <c r="D129" t="s">
        <v>12</v>
      </c>
      <c r="E129" t="s">
        <v>97</v>
      </c>
    </row>
    <row r="130" spans="1:5">
      <c r="A130" t="s">
        <v>1627</v>
      </c>
      <c r="B130" t="s">
        <v>0</v>
      </c>
      <c r="C130" t="s">
        <v>5</v>
      </c>
      <c r="D130" t="s">
        <v>12</v>
      </c>
      <c r="E130" t="s">
        <v>121</v>
      </c>
    </row>
    <row r="131" spans="1:5">
      <c r="A131" t="s">
        <v>1627</v>
      </c>
      <c r="B131" t="s">
        <v>0</v>
      </c>
      <c r="C131" t="s">
        <v>5</v>
      </c>
      <c r="D131" t="s">
        <v>12</v>
      </c>
      <c r="E131" t="s">
        <v>99</v>
      </c>
    </row>
    <row r="132" spans="1:5">
      <c r="A132" t="s">
        <v>1627</v>
      </c>
      <c r="B132" t="s">
        <v>0</v>
      </c>
      <c r="C132" t="s">
        <v>5</v>
      </c>
      <c r="D132" t="s">
        <v>13</v>
      </c>
      <c r="E132" t="s">
        <v>82</v>
      </c>
    </row>
    <row r="133" spans="1:5">
      <c r="A133" t="s">
        <v>1627</v>
      </c>
      <c r="B133" t="s">
        <v>0</v>
      </c>
      <c r="C133" t="s">
        <v>5</v>
      </c>
      <c r="D133" t="s">
        <v>13</v>
      </c>
      <c r="E133" s="4" t="s">
        <v>56</v>
      </c>
    </row>
    <row r="134" spans="1:5">
      <c r="A134" t="s">
        <v>1625</v>
      </c>
      <c r="B134" t="s">
        <v>0</v>
      </c>
      <c r="C134" t="s">
        <v>5</v>
      </c>
      <c r="D134" t="s">
        <v>13</v>
      </c>
      <c r="E134" t="s">
        <v>57</v>
      </c>
    </row>
    <row r="135" spans="1:5">
      <c r="A135" t="s">
        <v>1627</v>
      </c>
      <c r="B135" t="s">
        <v>0</v>
      </c>
      <c r="C135" t="s">
        <v>5</v>
      </c>
      <c r="D135" t="s">
        <v>13</v>
      </c>
      <c r="E135" t="s">
        <v>58</v>
      </c>
    </row>
    <row r="136" spans="1:5">
      <c r="A136" t="s">
        <v>1627</v>
      </c>
      <c r="B136" t="s">
        <v>0</v>
      </c>
      <c r="C136" t="s">
        <v>5</v>
      </c>
      <c r="D136" t="s">
        <v>13</v>
      </c>
      <c r="E136" t="s">
        <v>59</v>
      </c>
    </row>
    <row r="137" spans="1:5">
      <c r="A137" t="s">
        <v>1625</v>
      </c>
      <c r="B137" t="s">
        <v>0</v>
      </c>
      <c r="C137" t="s">
        <v>5</v>
      </c>
      <c r="D137" t="s">
        <v>13</v>
      </c>
      <c r="E137" t="s">
        <v>61</v>
      </c>
    </row>
    <row r="138" spans="1:5">
      <c r="A138" t="s">
        <v>1625</v>
      </c>
      <c r="B138" t="s">
        <v>0</v>
      </c>
      <c r="C138" t="s">
        <v>5</v>
      </c>
      <c r="D138" t="s">
        <v>13</v>
      </c>
      <c r="E138" t="s">
        <v>62</v>
      </c>
    </row>
    <row r="139" spans="1:5">
      <c r="A139" t="s">
        <v>1625</v>
      </c>
      <c r="B139" t="s">
        <v>0</v>
      </c>
      <c r="C139" t="s">
        <v>5</v>
      </c>
      <c r="D139" t="s">
        <v>13</v>
      </c>
      <c r="E139" t="s">
        <v>63</v>
      </c>
    </row>
    <row r="140" spans="1:5">
      <c r="A140" t="s">
        <v>1625</v>
      </c>
      <c r="B140" t="s">
        <v>0</v>
      </c>
      <c r="C140" t="s">
        <v>5</v>
      </c>
      <c r="D140" t="s">
        <v>13</v>
      </c>
      <c r="E140" t="s">
        <v>64</v>
      </c>
    </row>
    <row r="141" spans="1:5">
      <c r="A141" t="s">
        <v>1625</v>
      </c>
      <c r="B141" t="s">
        <v>0</v>
      </c>
      <c r="C141" t="s">
        <v>5</v>
      </c>
      <c r="D141" t="s">
        <v>13</v>
      </c>
      <c r="E141" t="s">
        <v>65</v>
      </c>
    </row>
    <row r="142" spans="1:5">
      <c r="A142" t="s">
        <v>1625</v>
      </c>
      <c r="B142" t="s">
        <v>0</v>
      </c>
      <c r="C142" t="s">
        <v>5</v>
      </c>
      <c r="D142" t="s">
        <v>13</v>
      </c>
      <c r="E142" t="s">
        <v>66</v>
      </c>
    </row>
    <row r="143" spans="1:5">
      <c r="A143" t="s">
        <v>1625</v>
      </c>
      <c r="B143" t="s">
        <v>0</v>
      </c>
      <c r="C143" t="s">
        <v>5</v>
      </c>
      <c r="D143" t="s">
        <v>13</v>
      </c>
      <c r="E143" t="s">
        <v>100</v>
      </c>
    </row>
    <row r="144" spans="1:5">
      <c r="A144" t="s">
        <v>1625</v>
      </c>
      <c r="B144" t="s">
        <v>0</v>
      </c>
      <c r="C144" t="s">
        <v>5</v>
      </c>
      <c r="D144" t="s">
        <v>13</v>
      </c>
      <c r="E144" t="s">
        <v>67</v>
      </c>
    </row>
    <row r="145" spans="1:5">
      <c r="A145" t="s">
        <v>1627</v>
      </c>
      <c r="B145" t="s">
        <v>0</v>
      </c>
      <c r="C145" t="s">
        <v>5</v>
      </c>
      <c r="D145" t="s">
        <v>13</v>
      </c>
      <c r="E145" t="s">
        <v>69</v>
      </c>
    </row>
    <row r="146" spans="1:5">
      <c r="A146" t="s">
        <v>1625</v>
      </c>
      <c r="B146" t="s">
        <v>0</v>
      </c>
      <c r="C146" t="s">
        <v>5</v>
      </c>
      <c r="D146" t="s">
        <v>13</v>
      </c>
      <c r="E146" t="s">
        <v>70</v>
      </c>
    </row>
    <row r="147" spans="1:5">
      <c r="A147" t="s">
        <v>1625</v>
      </c>
      <c r="B147" t="s">
        <v>0</v>
      </c>
      <c r="C147" t="s">
        <v>5</v>
      </c>
      <c r="D147" t="s">
        <v>13</v>
      </c>
      <c r="E147" t="s">
        <v>74</v>
      </c>
    </row>
    <row r="148" spans="1:5">
      <c r="A148" t="s">
        <v>1625</v>
      </c>
      <c r="B148" t="s">
        <v>0</v>
      </c>
      <c r="C148" t="s">
        <v>5</v>
      </c>
      <c r="D148" t="s">
        <v>13</v>
      </c>
      <c r="E148" t="s">
        <v>75</v>
      </c>
    </row>
    <row r="149" spans="1:5">
      <c r="A149" t="s">
        <v>1627</v>
      </c>
      <c r="B149" t="s">
        <v>0</v>
      </c>
      <c r="C149" t="s">
        <v>5</v>
      </c>
      <c r="D149" t="s">
        <v>13</v>
      </c>
      <c r="E149" t="s">
        <v>111</v>
      </c>
    </row>
    <row r="150" spans="1:5">
      <c r="A150" t="s">
        <v>1625</v>
      </c>
      <c r="B150" t="s">
        <v>0</v>
      </c>
      <c r="C150" t="s">
        <v>5</v>
      </c>
      <c r="D150" t="s">
        <v>13</v>
      </c>
      <c r="E150" t="s">
        <v>76</v>
      </c>
    </row>
    <row r="151" spans="1:5">
      <c r="A151" t="s">
        <v>1625</v>
      </c>
      <c r="B151" t="s">
        <v>0</v>
      </c>
      <c r="C151" t="s">
        <v>5</v>
      </c>
      <c r="D151" t="s">
        <v>13</v>
      </c>
      <c r="E151" t="s">
        <v>77</v>
      </c>
    </row>
    <row r="152" spans="1:5">
      <c r="A152" t="s">
        <v>1625</v>
      </c>
      <c r="B152" t="s">
        <v>0</v>
      </c>
      <c r="C152" t="s">
        <v>5</v>
      </c>
      <c r="D152" t="s">
        <v>13</v>
      </c>
      <c r="E152" t="s">
        <v>112</v>
      </c>
    </row>
    <row r="153" spans="1:5">
      <c r="A153" t="s">
        <v>1627</v>
      </c>
      <c r="B153" t="s">
        <v>0</v>
      </c>
      <c r="C153" t="s">
        <v>5</v>
      </c>
      <c r="D153" t="s">
        <v>13</v>
      </c>
      <c r="E153" t="s">
        <v>103</v>
      </c>
    </row>
    <row r="154" spans="1:5">
      <c r="A154" t="s">
        <v>1627</v>
      </c>
      <c r="B154" t="s">
        <v>0</v>
      </c>
      <c r="C154" t="s">
        <v>5</v>
      </c>
      <c r="D154" t="s">
        <v>13</v>
      </c>
      <c r="E154" t="s">
        <v>122</v>
      </c>
    </row>
    <row r="155" spans="1:5">
      <c r="A155" t="s">
        <v>1627</v>
      </c>
      <c r="B155" t="s">
        <v>0</v>
      </c>
      <c r="C155" t="s">
        <v>5</v>
      </c>
      <c r="D155" t="s">
        <v>13</v>
      </c>
      <c r="E155" t="s">
        <v>114</v>
      </c>
    </row>
    <row r="156" spans="1:5">
      <c r="A156" t="s">
        <v>1627</v>
      </c>
      <c r="B156" t="s">
        <v>0</v>
      </c>
      <c r="C156" t="s">
        <v>5</v>
      </c>
      <c r="D156" t="s">
        <v>13</v>
      </c>
      <c r="E156" t="s">
        <v>80</v>
      </c>
    </row>
    <row r="157" spans="1:5">
      <c r="A157" t="s">
        <v>1627</v>
      </c>
      <c r="B157" t="s">
        <v>0</v>
      </c>
      <c r="C157" t="s">
        <v>5</v>
      </c>
      <c r="D157" t="s">
        <v>13</v>
      </c>
      <c r="E157" t="s">
        <v>81</v>
      </c>
    </row>
    <row r="158" spans="1:5">
      <c r="A158" t="s">
        <v>1625</v>
      </c>
      <c r="B158" t="s">
        <v>0</v>
      </c>
      <c r="C158" t="s">
        <v>5</v>
      </c>
      <c r="D158" t="s">
        <v>13</v>
      </c>
      <c r="E158" t="s">
        <v>84</v>
      </c>
    </row>
    <row r="159" spans="1:5">
      <c r="A159" t="s">
        <v>1626</v>
      </c>
      <c r="B159" t="s">
        <v>0</v>
      </c>
      <c r="C159" t="s">
        <v>5</v>
      </c>
      <c r="D159" t="s">
        <v>13</v>
      </c>
      <c r="E159" t="s">
        <v>85</v>
      </c>
    </row>
    <row r="160" spans="1:5">
      <c r="A160" t="s">
        <v>1625</v>
      </c>
      <c r="B160" t="s">
        <v>0</v>
      </c>
      <c r="C160" t="s">
        <v>5</v>
      </c>
      <c r="D160" t="s">
        <v>13</v>
      </c>
      <c r="E160" t="s">
        <v>86</v>
      </c>
    </row>
    <row r="161" spans="1:5">
      <c r="A161" t="s">
        <v>1627</v>
      </c>
      <c r="B161" t="s">
        <v>0</v>
      </c>
      <c r="C161" t="s">
        <v>5</v>
      </c>
      <c r="D161" t="s">
        <v>13</v>
      </c>
      <c r="E161" t="s">
        <v>87</v>
      </c>
    </row>
    <row r="162" spans="1:5">
      <c r="A162" t="s">
        <v>1627</v>
      </c>
      <c r="B162" t="s">
        <v>0</v>
      </c>
      <c r="C162" t="s">
        <v>5</v>
      </c>
      <c r="D162" t="s">
        <v>13</v>
      </c>
      <c r="E162" t="s">
        <v>118</v>
      </c>
    </row>
    <row r="163" spans="1:5">
      <c r="A163" t="s">
        <v>1627</v>
      </c>
      <c r="B163" t="s">
        <v>0</v>
      </c>
      <c r="C163" t="s">
        <v>5</v>
      </c>
      <c r="D163" t="s">
        <v>13</v>
      </c>
      <c r="E163" t="s">
        <v>88</v>
      </c>
    </row>
    <row r="164" spans="1:5">
      <c r="A164" t="s">
        <v>1627</v>
      </c>
      <c r="B164" t="s">
        <v>0</v>
      </c>
      <c r="C164" t="s">
        <v>5</v>
      </c>
      <c r="D164" t="s">
        <v>13</v>
      </c>
      <c r="E164" t="s">
        <v>102</v>
      </c>
    </row>
    <row r="165" spans="1:5">
      <c r="A165" t="s">
        <v>1625</v>
      </c>
      <c r="B165" t="s">
        <v>0</v>
      </c>
      <c r="C165" t="s">
        <v>5</v>
      </c>
      <c r="D165" t="s">
        <v>13</v>
      </c>
      <c r="E165" t="s">
        <v>89</v>
      </c>
    </row>
    <row r="166" spans="1:5">
      <c r="A166" t="s">
        <v>1625</v>
      </c>
      <c r="B166" t="s">
        <v>0</v>
      </c>
      <c r="C166" t="s">
        <v>5</v>
      </c>
      <c r="D166" t="s">
        <v>13</v>
      </c>
      <c r="E166" t="s">
        <v>90</v>
      </c>
    </row>
    <row r="167" spans="1:5">
      <c r="A167" t="s">
        <v>1625</v>
      </c>
      <c r="B167" t="s">
        <v>0</v>
      </c>
      <c r="C167" t="s">
        <v>5</v>
      </c>
      <c r="D167" t="s">
        <v>13</v>
      </c>
      <c r="E167" t="s">
        <v>91</v>
      </c>
    </row>
    <row r="168" spans="1:5">
      <c r="A168" t="s">
        <v>1625</v>
      </c>
      <c r="B168" t="s">
        <v>0</v>
      </c>
      <c r="C168" t="s">
        <v>5</v>
      </c>
      <c r="D168" t="s">
        <v>13</v>
      </c>
      <c r="E168" t="s">
        <v>92</v>
      </c>
    </row>
    <row r="169" spans="1:5">
      <c r="A169" t="s">
        <v>1627</v>
      </c>
      <c r="B169" t="s">
        <v>0</v>
      </c>
      <c r="C169" t="s">
        <v>5</v>
      </c>
      <c r="D169" t="s">
        <v>13</v>
      </c>
      <c r="E169" t="s">
        <v>93</v>
      </c>
    </row>
    <row r="170" spans="1:5">
      <c r="A170" t="s">
        <v>1627</v>
      </c>
      <c r="B170" t="s">
        <v>0</v>
      </c>
      <c r="C170" t="s">
        <v>5</v>
      </c>
      <c r="D170" t="s">
        <v>13</v>
      </c>
      <c r="E170" t="s">
        <v>94</v>
      </c>
    </row>
    <row r="171" spans="1:5">
      <c r="A171" t="s">
        <v>1625</v>
      </c>
      <c r="B171" t="s">
        <v>0</v>
      </c>
      <c r="C171" t="s">
        <v>5</v>
      </c>
      <c r="D171" t="s">
        <v>13</v>
      </c>
      <c r="E171" t="s">
        <v>95</v>
      </c>
    </row>
    <row r="172" spans="1:5">
      <c r="A172" t="s">
        <v>1627</v>
      </c>
      <c r="B172" t="s">
        <v>0</v>
      </c>
      <c r="C172" t="s">
        <v>5</v>
      </c>
      <c r="D172" t="s">
        <v>13</v>
      </c>
      <c r="E172" t="s">
        <v>119</v>
      </c>
    </row>
    <row r="173" spans="1:5">
      <c r="A173" t="s">
        <v>1625</v>
      </c>
      <c r="B173" t="s">
        <v>0</v>
      </c>
      <c r="C173" t="s">
        <v>5</v>
      </c>
      <c r="D173" t="s">
        <v>13</v>
      </c>
      <c r="E173" t="s">
        <v>97</v>
      </c>
    </row>
    <row r="174" spans="1:5">
      <c r="A174" t="s">
        <v>1627</v>
      </c>
      <c r="B174" t="s">
        <v>0</v>
      </c>
      <c r="C174" t="s">
        <v>5</v>
      </c>
      <c r="D174" t="s">
        <v>13</v>
      </c>
      <c r="E174" t="s">
        <v>121</v>
      </c>
    </row>
    <row r="175" spans="1:5">
      <c r="A175" t="s">
        <v>1627</v>
      </c>
      <c r="B175" t="s">
        <v>0</v>
      </c>
      <c r="C175" t="s">
        <v>5</v>
      </c>
      <c r="D175" t="s">
        <v>13</v>
      </c>
      <c r="E175" t="s">
        <v>99</v>
      </c>
    </row>
    <row r="176" spans="1:5">
      <c r="A176" t="s">
        <v>1627</v>
      </c>
      <c r="B176" t="s">
        <v>0</v>
      </c>
      <c r="C176" t="s">
        <v>5</v>
      </c>
      <c r="D176" t="s">
        <v>13</v>
      </c>
      <c r="E176" t="s">
        <v>123</v>
      </c>
    </row>
    <row r="177" spans="1:5">
      <c r="A177" t="s">
        <v>1625</v>
      </c>
      <c r="B177" t="s">
        <v>0</v>
      </c>
      <c r="C177" t="s">
        <v>5</v>
      </c>
      <c r="D177" t="s">
        <v>124</v>
      </c>
      <c r="E177" t="s">
        <v>57</v>
      </c>
    </row>
    <row r="178" spans="1:5">
      <c r="A178" t="s">
        <v>1627</v>
      </c>
      <c r="B178" t="s">
        <v>0</v>
      </c>
      <c r="C178" t="s">
        <v>5</v>
      </c>
      <c r="D178" t="s">
        <v>124</v>
      </c>
      <c r="E178" t="s">
        <v>58</v>
      </c>
    </row>
    <row r="179" spans="1:5">
      <c r="A179" t="s">
        <v>1627</v>
      </c>
      <c r="B179" t="s">
        <v>0</v>
      </c>
      <c r="C179" t="s">
        <v>5</v>
      </c>
      <c r="D179" t="s">
        <v>124</v>
      </c>
      <c r="E179" t="s">
        <v>59</v>
      </c>
    </row>
    <row r="180" spans="1:5">
      <c r="A180" t="s">
        <v>1625</v>
      </c>
      <c r="B180" t="s">
        <v>0</v>
      </c>
      <c r="C180" t="s">
        <v>5</v>
      </c>
      <c r="D180" t="s">
        <v>124</v>
      </c>
      <c r="E180" t="s">
        <v>61</v>
      </c>
    </row>
    <row r="181" spans="1:5">
      <c r="A181" t="s">
        <v>1625</v>
      </c>
      <c r="B181" t="s">
        <v>0</v>
      </c>
      <c r="C181" t="s">
        <v>5</v>
      </c>
      <c r="D181" t="s">
        <v>124</v>
      </c>
      <c r="E181" t="s">
        <v>62</v>
      </c>
    </row>
    <row r="182" spans="1:5">
      <c r="A182" t="s">
        <v>1625</v>
      </c>
      <c r="B182" t="s">
        <v>0</v>
      </c>
      <c r="C182" t="s">
        <v>5</v>
      </c>
      <c r="D182" t="s">
        <v>124</v>
      </c>
      <c r="E182" t="s">
        <v>63</v>
      </c>
    </row>
    <row r="183" spans="1:5">
      <c r="A183" t="s">
        <v>1625</v>
      </c>
      <c r="B183" t="s">
        <v>0</v>
      </c>
      <c r="C183" t="s">
        <v>5</v>
      </c>
      <c r="D183" t="s">
        <v>124</v>
      </c>
      <c r="E183" t="s">
        <v>64</v>
      </c>
    </row>
    <row r="184" spans="1:5">
      <c r="A184" t="s">
        <v>1625</v>
      </c>
      <c r="B184" t="s">
        <v>0</v>
      </c>
      <c r="C184" t="s">
        <v>5</v>
      </c>
      <c r="D184" t="s">
        <v>124</v>
      </c>
      <c r="E184" t="s">
        <v>65</v>
      </c>
    </row>
    <row r="185" spans="1:5">
      <c r="A185" t="s">
        <v>1625</v>
      </c>
      <c r="B185" t="s">
        <v>0</v>
      </c>
      <c r="C185" t="s">
        <v>5</v>
      </c>
      <c r="D185" t="s">
        <v>124</v>
      </c>
      <c r="E185" t="s">
        <v>66</v>
      </c>
    </row>
    <row r="186" spans="1:5">
      <c r="A186" t="s">
        <v>1625</v>
      </c>
      <c r="B186" t="s">
        <v>0</v>
      </c>
      <c r="C186" t="s">
        <v>5</v>
      </c>
      <c r="D186" t="s">
        <v>124</v>
      </c>
      <c r="E186" t="s">
        <v>100</v>
      </c>
    </row>
    <row r="187" spans="1:5">
      <c r="A187" t="s">
        <v>1625</v>
      </c>
      <c r="B187" t="s">
        <v>0</v>
      </c>
      <c r="C187" t="s">
        <v>5</v>
      </c>
      <c r="D187" t="s">
        <v>124</v>
      </c>
      <c r="E187" t="s">
        <v>67</v>
      </c>
    </row>
    <row r="188" spans="1:5">
      <c r="A188" t="s">
        <v>1625</v>
      </c>
      <c r="B188" t="s">
        <v>0</v>
      </c>
      <c r="C188" t="s">
        <v>5</v>
      </c>
      <c r="D188" t="s">
        <v>124</v>
      </c>
      <c r="E188" t="s">
        <v>70</v>
      </c>
    </row>
    <row r="189" spans="1:5">
      <c r="A189" t="s">
        <v>1627</v>
      </c>
      <c r="B189" t="s">
        <v>0</v>
      </c>
      <c r="C189" t="s">
        <v>5</v>
      </c>
      <c r="D189" t="s">
        <v>124</v>
      </c>
      <c r="E189" t="s">
        <v>73</v>
      </c>
    </row>
    <row r="190" spans="1:5">
      <c r="A190" t="s">
        <v>1625</v>
      </c>
      <c r="B190" t="s">
        <v>0</v>
      </c>
      <c r="C190" t="s">
        <v>5</v>
      </c>
      <c r="D190" t="s">
        <v>124</v>
      </c>
      <c r="E190" t="s">
        <v>74</v>
      </c>
    </row>
    <row r="191" spans="1:5">
      <c r="A191" t="s">
        <v>1625</v>
      </c>
      <c r="B191" t="s">
        <v>0</v>
      </c>
      <c r="C191" t="s">
        <v>5</v>
      </c>
      <c r="D191" t="s">
        <v>124</v>
      </c>
      <c r="E191" t="s">
        <v>75</v>
      </c>
    </row>
    <row r="192" spans="1:5">
      <c r="A192" t="s">
        <v>1627</v>
      </c>
      <c r="B192" t="s">
        <v>0</v>
      </c>
      <c r="C192" t="s">
        <v>5</v>
      </c>
      <c r="D192" t="s">
        <v>124</v>
      </c>
      <c r="E192" t="s">
        <v>111</v>
      </c>
    </row>
    <row r="193" spans="1:5">
      <c r="A193" t="s">
        <v>1625</v>
      </c>
      <c r="B193" t="s">
        <v>0</v>
      </c>
      <c r="C193" t="s">
        <v>5</v>
      </c>
      <c r="D193" t="s">
        <v>124</v>
      </c>
      <c r="E193" t="s">
        <v>76</v>
      </c>
    </row>
    <row r="194" spans="1:5">
      <c r="A194" t="s">
        <v>1625</v>
      </c>
      <c r="B194" t="s">
        <v>0</v>
      </c>
      <c r="C194" t="s">
        <v>5</v>
      </c>
      <c r="D194" t="s">
        <v>124</v>
      </c>
      <c r="E194" t="s">
        <v>77</v>
      </c>
    </row>
    <row r="195" spans="1:5">
      <c r="A195" t="s">
        <v>1627</v>
      </c>
      <c r="B195" t="s">
        <v>0</v>
      </c>
      <c r="C195" t="s">
        <v>5</v>
      </c>
      <c r="D195" t="s">
        <v>124</v>
      </c>
      <c r="E195" t="s">
        <v>103</v>
      </c>
    </row>
    <row r="196" spans="1:5">
      <c r="A196" t="s">
        <v>1627</v>
      </c>
      <c r="B196" t="s">
        <v>0</v>
      </c>
      <c r="C196" t="s">
        <v>5</v>
      </c>
      <c r="D196" t="s">
        <v>124</v>
      </c>
      <c r="E196" t="s">
        <v>122</v>
      </c>
    </row>
    <row r="197" spans="1:5">
      <c r="A197" t="s">
        <v>1627</v>
      </c>
      <c r="B197" t="s">
        <v>0</v>
      </c>
      <c r="C197" t="s">
        <v>5</v>
      </c>
      <c r="D197" t="s">
        <v>124</v>
      </c>
      <c r="E197" t="s">
        <v>125</v>
      </c>
    </row>
    <row r="198" spans="1:5">
      <c r="A198" t="s">
        <v>1627</v>
      </c>
      <c r="B198" t="s">
        <v>0</v>
      </c>
      <c r="C198" t="s">
        <v>5</v>
      </c>
      <c r="D198" t="s">
        <v>124</v>
      </c>
      <c r="E198" t="s">
        <v>79</v>
      </c>
    </row>
    <row r="199" spans="1:5">
      <c r="A199" t="s">
        <v>1627</v>
      </c>
      <c r="B199" t="s">
        <v>0</v>
      </c>
      <c r="C199" t="s">
        <v>5</v>
      </c>
      <c r="D199" t="s">
        <v>124</v>
      </c>
      <c r="E199" t="s">
        <v>80</v>
      </c>
    </row>
    <row r="200" spans="1:5">
      <c r="A200" t="s">
        <v>1625</v>
      </c>
      <c r="B200" t="s">
        <v>0</v>
      </c>
      <c r="C200" t="s">
        <v>5</v>
      </c>
      <c r="D200" t="s">
        <v>124</v>
      </c>
      <c r="E200" t="s">
        <v>84</v>
      </c>
    </row>
    <row r="201" spans="1:5">
      <c r="A201" t="s">
        <v>1625</v>
      </c>
      <c r="B201" t="s">
        <v>0</v>
      </c>
      <c r="C201" t="s">
        <v>5</v>
      </c>
      <c r="D201" t="s">
        <v>124</v>
      </c>
      <c r="E201" t="s">
        <v>86</v>
      </c>
    </row>
    <row r="202" spans="1:5">
      <c r="A202" t="s">
        <v>1627</v>
      </c>
      <c r="B202" t="s">
        <v>0</v>
      </c>
      <c r="C202" t="s">
        <v>5</v>
      </c>
      <c r="D202" t="s">
        <v>124</v>
      </c>
      <c r="E202" t="s">
        <v>87</v>
      </c>
    </row>
    <row r="203" spans="1:5">
      <c r="A203" t="s">
        <v>1627</v>
      </c>
      <c r="B203" t="s">
        <v>0</v>
      </c>
      <c r="C203" t="s">
        <v>5</v>
      </c>
      <c r="D203" t="s">
        <v>124</v>
      </c>
      <c r="E203" t="s">
        <v>126</v>
      </c>
    </row>
    <row r="204" spans="1:5">
      <c r="A204" t="s">
        <v>1627</v>
      </c>
      <c r="B204" t="s">
        <v>0</v>
      </c>
      <c r="C204" t="s">
        <v>5</v>
      </c>
      <c r="D204" t="s">
        <v>124</v>
      </c>
      <c r="E204" t="s">
        <v>117</v>
      </c>
    </row>
    <row r="205" spans="1:5">
      <c r="A205" t="s">
        <v>1627</v>
      </c>
      <c r="B205" t="s">
        <v>0</v>
      </c>
      <c r="C205" t="s">
        <v>5</v>
      </c>
      <c r="D205" t="s">
        <v>124</v>
      </c>
      <c r="E205" t="s">
        <v>102</v>
      </c>
    </row>
    <row r="206" spans="1:5">
      <c r="A206" t="s">
        <v>1625</v>
      </c>
      <c r="B206" t="s">
        <v>0</v>
      </c>
      <c r="C206" t="s">
        <v>5</v>
      </c>
      <c r="D206" t="s">
        <v>124</v>
      </c>
      <c r="E206" t="s">
        <v>89</v>
      </c>
    </row>
    <row r="207" spans="1:5">
      <c r="A207" t="s">
        <v>1625</v>
      </c>
      <c r="B207" t="s">
        <v>0</v>
      </c>
      <c r="C207" t="s">
        <v>5</v>
      </c>
      <c r="D207" t="s">
        <v>124</v>
      </c>
      <c r="E207" t="s">
        <v>90</v>
      </c>
    </row>
    <row r="208" spans="1:5">
      <c r="A208" t="s">
        <v>1625</v>
      </c>
      <c r="B208" t="s">
        <v>0</v>
      </c>
      <c r="C208" t="s">
        <v>5</v>
      </c>
      <c r="D208" t="s">
        <v>124</v>
      </c>
      <c r="E208" t="s">
        <v>91</v>
      </c>
    </row>
    <row r="209" spans="1:5">
      <c r="A209" t="s">
        <v>1625</v>
      </c>
      <c r="B209" t="s">
        <v>0</v>
      </c>
      <c r="C209" t="s">
        <v>5</v>
      </c>
      <c r="D209" t="s">
        <v>124</v>
      </c>
      <c r="E209" t="s">
        <v>92</v>
      </c>
    </row>
    <row r="210" spans="1:5">
      <c r="A210" t="s">
        <v>1625</v>
      </c>
      <c r="B210" t="s">
        <v>0</v>
      </c>
      <c r="C210" t="s">
        <v>5</v>
      </c>
      <c r="D210" t="s">
        <v>124</v>
      </c>
      <c r="E210" t="s">
        <v>95</v>
      </c>
    </row>
    <row r="211" spans="1:5">
      <c r="A211" t="s">
        <v>1627</v>
      </c>
      <c r="B211" t="s">
        <v>0</v>
      </c>
      <c r="C211" t="s">
        <v>5</v>
      </c>
      <c r="D211" t="s">
        <v>124</v>
      </c>
      <c r="E211" t="s">
        <v>96</v>
      </c>
    </row>
    <row r="212" spans="1:5">
      <c r="A212" t="s">
        <v>1625</v>
      </c>
      <c r="B212" t="s">
        <v>0</v>
      </c>
      <c r="C212" t="s">
        <v>5</v>
      </c>
      <c r="D212" t="s">
        <v>124</v>
      </c>
      <c r="E212" t="s">
        <v>97</v>
      </c>
    </row>
    <row r="213" spans="1:5">
      <c r="A213" t="s">
        <v>1627</v>
      </c>
      <c r="B213" t="s">
        <v>0</v>
      </c>
      <c r="C213" t="s">
        <v>5</v>
      </c>
      <c r="D213" t="s">
        <v>15</v>
      </c>
      <c r="E213" s="4" t="s">
        <v>56</v>
      </c>
    </row>
    <row r="214" spans="1:5">
      <c r="A214" t="s">
        <v>1625</v>
      </c>
      <c r="B214" t="s">
        <v>0</v>
      </c>
      <c r="C214" t="s">
        <v>5</v>
      </c>
      <c r="D214" t="s">
        <v>15</v>
      </c>
      <c r="E214" t="s">
        <v>127</v>
      </c>
    </row>
    <row r="215" spans="1:5">
      <c r="A215" t="s">
        <v>1627</v>
      </c>
      <c r="B215" t="s">
        <v>0</v>
      </c>
      <c r="C215" t="s">
        <v>5</v>
      </c>
      <c r="D215" t="s">
        <v>15</v>
      </c>
      <c r="E215" t="s">
        <v>58</v>
      </c>
    </row>
    <row r="216" spans="1:5">
      <c r="A216" t="s">
        <v>1627</v>
      </c>
      <c r="B216" t="s">
        <v>0</v>
      </c>
      <c r="C216" t="s">
        <v>5</v>
      </c>
      <c r="D216" t="s">
        <v>15</v>
      </c>
      <c r="E216" t="s">
        <v>59</v>
      </c>
    </row>
    <row r="217" spans="1:5">
      <c r="A217" t="s">
        <v>1627</v>
      </c>
      <c r="B217" t="s">
        <v>0</v>
      </c>
      <c r="C217" t="s">
        <v>5</v>
      </c>
      <c r="D217" t="s">
        <v>15</v>
      </c>
      <c r="E217" t="s">
        <v>128</v>
      </c>
    </row>
    <row r="218" spans="1:5">
      <c r="A218" t="s">
        <v>1625</v>
      </c>
      <c r="B218" t="s">
        <v>0</v>
      </c>
      <c r="C218" t="s">
        <v>5</v>
      </c>
      <c r="D218" t="s">
        <v>15</v>
      </c>
      <c r="E218" t="s">
        <v>129</v>
      </c>
    </row>
    <row r="219" spans="1:5">
      <c r="A219" t="s">
        <v>1625</v>
      </c>
      <c r="B219" t="s">
        <v>0</v>
      </c>
      <c r="C219" t="s">
        <v>5</v>
      </c>
      <c r="D219" t="s">
        <v>15</v>
      </c>
      <c r="E219" t="s">
        <v>61</v>
      </c>
    </row>
    <row r="220" spans="1:5">
      <c r="A220" t="s">
        <v>1627</v>
      </c>
      <c r="B220" t="s">
        <v>0</v>
      </c>
      <c r="C220" t="s">
        <v>5</v>
      </c>
      <c r="D220" t="s">
        <v>15</v>
      </c>
      <c r="E220" t="s">
        <v>105</v>
      </c>
    </row>
    <row r="221" spans="1:5">
      <c r="A221" t="s">
        <v>1625</v>
      </c>
      <c r="B221" t="s">
        <v>0</v>
      </c>
      <c r="C221" t="s">
        <v>5</v>
      </c>
      <c r="D221" t="s">
        <v>15</v>
      </c>
      <c r="E221" t="s">
        <v>62</v>
      </c>
    </row>
    <row r="222" spans="1:5">
      <c r="A222" t="s">
        <v>1625</v>
      </c>
      <c r="B222" t="s">
        <v>0</v>
      </c>
      <c r="C222" t="s">
        <v>5</v>
      </c>
      <c r="D222" t="s">
        <v>15</v>
      </c>
      <c r="E222" t="s">
        <v>63</v>
      </c>
    </row>
    <row r="223" spans="1:5">
      <c r="A223" t="s">
        <v>1625</v>
      </c>
      <c r="B223" t="s">
        <v>0</v>
      </c>
      <c r="C223" t="s">
        <v>5</v>
      </c>
      <c r="D223" t="s">
        <v>15</v>
      </c>
      <c r="E223" t="s">
        <v>64</v>
      </c>
    </row>
    <row r="224" spans="1:5">
      <c r="A224" t="s">
        <v>1625</v>
      </c>
      <c r="B224" t="s">
        <v>0</v>
      </c>
      <c r="C224" t="s">
        <v>5</v>
      </c>
      <c r="D224" t="s">
        <v>15</v>
      </c>
      <c r="E224" t="s">
        <v>66</v>
      </c>
    </row>
    <row r="225" spans="1:5">
      <c r="A225" t="s">
        <v>1625</v>
      </c>
      <c r="B225" t="s">
        <v>0</v>
      </c>
      <c r="C225" t="s">
        <v>5</v>
      </c>
      <c r="D225" t="s">
        <v>15</v>
      </c>
      <c r="E225" t="s">
        <v>100</v>
      </c>
    </row>
    <row r="226" spans="1:5">
      <c r="A226" t="s">
        <v>1627</v>
      </c>
      <c r="B226" t="s">
        <v>0</v>
      </c>
      <c r="C226" t="s">
        <v>5</v>
      </c>
      <c r="D226" t="s">
        <v>15</v>
      </c>
      <c r="E226" t="s">
        <v>106</v>
      </c>
    </row>
    <row r="227" spans="1:5">
      <c r="A227" t="s">
        <v>1625</v>
      </c>
      <c r="B227" t="s">
        <v>0</v>
      </c>
      <c r="C227" t="s">
        <v>5</v>
      </c>
      <c r="D227" t="s">
        <v>15</v>
      </c>
      <c r="E227" t="s">
        <v>67</v>
      </c>
    </row>
    <row r="228" spans="1:5">
      <c r="A228" t="s">
        <v>1627</v>
      </c>
      <c r="B228" t="s">
        <v>0</v>
      </c>
      <c r="C228" t="s">
        <v>5</v>
      </c>
      <c r="D228" t="s">
        <v>15</v>
      </c>
      <c r="E228" t="s">
        <v>69</v>
      </c>
    </row>
    <row r="229" spans="1:5">
      <c r="A229" t="s">
        <v>1627</v>
      </c>
      <c r="B229" t="s">
        <v>0</v>
      </c>
      <c r="C229" t="s">
        <v>5</v>
      </c>
      <c r="D229" t="s">
        <v>15</v>
      </c>
      <c r="E229" t="s">
        <v>107</v>
      </c>
    </row>
    <row r="230" spans="1:5">
      <c r="A230" t="s">
        <v>1625</v>
      </c>
      <c r="B230" t="s">
        <v>0</v>
      </c>
      <c r="C230" t="s">
        <v>5</v>
      </c>
      <c r="D230" t="s">
        <v>15</v>
      </c>
      <c r="E230" t="s">
        <v>70</v>
      </c>
    </row>
    <row r="231" spans="1:5">
      <c r="A231" t="s">
        <v>1627</v>
      </c>
      <c r="B231" t="s">
        <v>0</v>
      </c>
      <c r="C231" t="s">
        <v>5</v>
      </c>
      <c r="D231" t="s">
        <v>15</v>
      </c>
      <c r="E231" t="s">
        <v>73</v>
      </c>
    </row>
    <row r="232" spans="1:5">
      <c r="A232" t="s">
        <v>1627</v>
      </c>
      <c r="B232" t="s">
        <v>0</v>
      </c>
      <c r="C232" t="s">
        <v>5</v>
      </c>
      <c r="D232" t="s">
        <v>15</v>
      </c>
      <c r="E232" t="s">
        <v>108</v>
      </c>
    </row>
    <row r="233" spans="1:5">
      <c r="A233" t="s">
        <v>1625</v>
      </c>
      <c r="B233" t="s">
        <v>0</v>
      </c>
      <c r="C233" t="s">
        <v>5</v>
      </c>
      <c r="D233" t="s">
        <v>15</v>
      </c>
      <c r="E233" t="s">
        <v>74</v>
      </c>
    </row>
    <row r="234" spans="1:5">
      <c r="A234" t="s">
        <v>1627</v>
      </c>
      <c r="B234" t="s">
        <v>0</v>
      </c>
      <c r="C234" t="s">
        <v>5</v>
      </c>
      <c r="D234" t="s">
        <v>15</v>
      </c>
      <c r="E234" t="s">
        <v>109</v>
      </c>
    </row>
    <row r="235" spans="1:5">
      <c r="A235" t="s">
        <v>1625</v>
      </c>
      <c r="B235" t="s">
        <v>0</v>
      </c>
      <c r="C235" t="s">
        <v>5</v>
      </c>
      <c r="D235" t="s">
        <v>15</v>
      </c>
      <c r="E235" t="s">
        <v>75</v>
      </c>
    </row>
    <row r="236" spans="1:5">
      <c r="A236" t="s">
        <v>1625</v>
      </c>
      <c r="B236" t="s">
        <v>0</v>
      </c>
      <c r="C236" t="s">
        <v>5</v>
      </c>
      <c r="D236" t="s">
        <v>15</v>
      </c>
      <c r="E236" t="s">
        <v>76</v>
      </c>
    </row>
    <row r="237" spans="1:5">
      <c r="A237" t="s">
        <v>1625</v>
      </c>
      <c r="B237" t="s">
        <v>0</v>
      </c>
      <c r="C237" t="s">
        <v>5</v>
      </c>
      <c r="D237" t="s">
        <v>15</v>
      </c>
      <c r="E237" t="s">
        <v>77</v>
      </c>
    </row>
    <row r="238" spans="1:5">
      <c r="A238" t="s">
        <v>1625</v>
      </c>
      <c r="B238" t="s">
        <v>0</v>
      </c>
      <c r="C238" t="s">
        <v>5</v>
      </c>
      <c r="D238" t="s">
        <v>15</v>
      </c>
      <c r="E238" t="s">
        <v>112</v>
      </c>
    </row>
    <row r="239" spans="1:5">
      <c r="A239" t="s">
        <v>1627</v>
      </c>
      <c r="B239" t="s">
        <v>0</v>
      </c>
      <c r="C239" t="s">
        <v>5</v>
      </c>
      <c r="D239" t="s">
        <v>15</v>
      </c>
      <c r="E239" t="s">
        <v>103</v>
      </c>
    </row>
    <row r="240" spans="1:5">
      <c r="A240" t="s">
        <v>1627</v>
      </c>
      <c r="B240" t="s">
        <v>0</v>
      </c>
      <c r="C240" t="s">
        <v>5</v>
      </c>
      <c r="D240" t="s">
        <v>15</v>
      </c>
      <c r="E240" t="s">
        <v>113</v>
      </c>
    </row>
    <row r="241" spans="1:5">
      <c r="A241" t="s">
        <v>1627</v>
      </c>
      <c r="B241" t="s">
        <v>0</v>
      </c>
      <c r="C241" t="s">
        <v>5</v>
      </c>
      <c r="D241" t="s">
        <v>15</v>
      </c>
      <c r="E241" t="s">
        <v>79</v>
      </c>
    </row>
    <row r="242" spans="1:5">
      <c r="A242" t="s">
        <v>1627</v>
      </c>
      <c r="B242" t="s">
        <v>0</v>
      </c>
      <c r="C242" t="s">
        <v>5</v>
      </c>
      <c r="D242" t="s">
        <v>15</v>
      </c>
      <c r="E242" t="s">
        <v>114</v>
      </c>
    </row>
    <row r="243" spans="1:5">
      <c r="A243" t="s">
        <v>1627</v>
      </c>
      <c r="B243" t="s">
        <v>0</v>
      </c>
      <c r="C243" t="s">
        <v>5</v>
      </c>
      <c r="D243" t="s">
        <v>15</v>
      </c>
      <c r="E243" t="s">
        <v>80</v>
      </c>
    </row>
    <row r="244" spans="1:5">
      <c r="A244" t="s">
        <v>1627</v>
      </c>
      <c r="B244" t="s">
        <v>0</v>
      </c>
      <c r="C244" t="s">
        <v>5</v>
      </c>
      <c r="D244" t="s">
        <v>15</v>
      </c>
      <c r="E244" t="s">
        <v>101</v>
      </c>
    </row>
    <row r="245" spans="1:5">
      <c r="A245" t="s">
        <v>1627</v>
      </c>
      <c r="B245" t="s">
        <v>0</v>
      </c>
      <c r="C245" t="s">
        <v>5</v>
      </c>
      <c r="D245" t="s">
        <v>15</v>
      </c>
      <c r="E245" t="s">
        <v>83</v>
      </c>
    </row>
    <row r="246" spans="1:5">
      <c r="A246" t="s">
        <v>1625</v>
      </c>
      <c r="B246" t="s">
        <v>0</v>
      </c>
      <c r="C246" t="s">
        <v>5</v>
      </c>
      <c r="D246" t="s">
        <v>15</v>
      </c>
      <c r="E246" t="s">
        <v>84</v>
      </c>
    </row>
    <row r="247" spans="1:5">
      <c r="A247" t="s">
        <v>1626</v>
      </c>
      <c r="B247" t="s">
        <v>0</v>
      </c>
      <c r="C247" t="s">
        <v>5</v>
      </c>
      <c r="D247" t="s">
        <v>15</v>
      </c>
      <c r="E247" t="s">
        <v>85</v>
      </c>
    </row>
    <row r="248" spans="1:5">
      <c r="A248" t="s">
        <v>1625</v>
      </c>
      <c r="B248" t="s">
        <v>0</v>
      </c>
      <c r="C248" t="s">
        <v>5</v>
      </c>
      <c r="D248" t="s">
        <v>15</v>
      </c>
      <c r="E248" t="s">
        <v>86</v>
      </c>
    </row>
    <row r="249" spans="1:5">
      <c r="A249" t="s">
        <v>1627</v>
      </c>
      <c r="B249" t="s">
        <v>0</v>
      </c>
      <c r="C249" t="s">
        <v>5</v>
      </c>
      <c r="D249" t="s">
        <v>15</v>
      </c>
      <c r="E249" t="s">
        <v>87</v>
      </c>
    </row>
    <row r="250" spans="1:5">
      <c r="A250" t="s">
        <v>1627</v>
      </c>
      <c r="B250" t="s">
        <v>0</v>
      </c>
      <c r="C250" t="s">
        <v>5</v>
      </c>
      <c r="D250" t="s">
        <v>15</v>
      </c>
      <c r="E250" t="s">
        <v>117</v>
      </c>
    </row>
    <row r="251" spans="1:5">
      <c r="A251" t="s">
        <v>1627</v>
      </c>
      <c r="B251" t="s">
        <v>0</v>
      </c>
      <c r="C251" t="s">
        <v>5</v>
      </c>
      <c r="D251" t="s">
        <v>15</v>
      </c>
      <c r="E251" t="s">
        <v>102</v>
      </c>
    </row>
    <row r="252" spans="1:5">
      <c r="A252" t="s">
        <v>1625</v>
      </c>
      <c r="B252" t="s">
        <v>0</v>
      </c>
      <c r="C252" t="s">
        <v>5</v>
      </c>
      <c r="D252" t="s">
        <v>15</v>
      </c>
      <c r="E252" t="s">
        <v>89</v>
      </c>
    </row>
    <row r="253" spans="1:5">
      <c r="A253" t="s">
        <v>1625</v>
      </c>
      <c r="B253" t="s">
        <v>0</v>
      </c>
      <c r="C253" t="s">
        <v>5</v>
      </c>
      <c r="D253" t="s">
        <v>15</v>
      </c>
      <c r="E253" t="s">
        <v>90</v>
      </c>
    </row>
    <row r="254" spans="1:5">
      <c r="A254" t="s">
        <v>1625</v>
      </c>
      <c r="B254" t="s">
        <v>0</v>
      </c>
      <c r="C254" t="s">
        <v>5</v>
      </c>
      <c r="D254" t="s">
        <v>15</v>
      </c>
      <c r="E254" t="s">
        <v>91</v>
      </c>
    </row>
    <row r="255" spans="1:5">
      <c r="A255" t="s">
        <v>1625</v>
      </c>
      <c r="B255" t="s">
        <v>0</v>
      </c>
      <c r="C255" t="s">
        <v>5</v>
      </c>
      <c r="D255" t="s">
        <v>15</v>
      </c>
      <c r="E255" t="s">
        <v>92</v>
      </c>
    </row>
    <row r="256" spans="1:5">
      <c r="A256" t="s">
        <v>1627</v>
      </c>
      <c r="B256" t="s">
        <v>0</v>
      </c>
      <c r="C256" t="s">
        <v>5</v>
      </c>
      <c r="D256" t="s">
        <v>15</v>
      </c>
      <c r="E256" t="s">
        <v>94</v>
      </c>
    </row>
    <row r="257" spans="1:5">
      <c r="A257" t="s">
        <v>1625</v>
      </c>
      <c r="B257" t="s">
        <v>0</v>
      </c>
      <c r="C257" t="s">
        <v>5</v>
      </c>
      <c r="D257" t="s">
        <v>15</v>
      </c>
      <c r="E257" t="s">
        <v>95</v>
      </c>
    </row>
    <row r="258" spans="1:5">
      <c r="A258" t="s">
        <v>1627</v>
      </c>
      <c r="B258" t="s">
        <v>0</v>
      </c>
      <c r="C258" t="s">
        <v>5</v>
      </c>
      <c r="D258" t="s">
        <v>15</v>
      </c>
      <c r="E258" t="s">
        <v>130</v>
      </c>
    </row>
    <row r="259" spans="1:5">
      <c r="A259" t="s">
        <v>1627</v>
      </c>
      <c r="B259" t="s">
        <v>0</v>
      </c>
      <c r="C259" t="s">
        <v>5</v>
      </c>
      <c r="D259" t="s">
        <v>15</v>
      </c>
      <c r="E259" t="s">
        <v>120</v>
      </c>
    </row>
    <row r="260" spans="1:5">
      <c r="A260" t="s">
        <v>1627</v>
      </c>
      <c r="B260" t="s">
        <v>0</v>
      </c>
      <c r="C260" t="s">
        <v>5</v>
      </c>
      <c r="D260" t="s">
        <v>15</v>
      </c>
      <c r="E260" t="s">
        <v>96</v>
      </c>
    </row>
    <row r="261" spans="1:5">
      <c r="A261" t="s">
        <v>1625</v>
      </c>
      <c r="B261" t="s">
        <v>0</v>
      </c>
      <c r="C261" t="s">
        <v>5</v>
      </c>
      <c r="D261" t="s">
        <v>15</v>
      </c>
      <c r="E261" t="s">
        <v>97</v>
      </c>
    </row>
    <row r="262" spans="1:5">
      <c r="A262" t="s">
        <v>1627</v>
      </c>
      <c r="B262" t="s">
        <v>0</v>
      </c>
      <c r="C262" t="s">
        <v>5</v>
      </c>
      <c r="D262" t="s">
        <v>15</v>
      </c>
      <c r="E262" t="s">
        <v>131</v>
      </c>
    </row>
    <row r="263" spans="1:5" ht="17" customHeight="1">
      <c r="A263" t="s">
        <v>1625</v>
      </c>
      <c r="B263" t="s">
        <v>0</v>
      </c>
      <c r="C263" t="s">
        <v>5</v>
      </c>
      <c r="D263" t="s">
        <v>16</v>
      </c>
      <c r="E263" t="s">
        <v>57</v>
      </c>
    </row>
    <row r="264" spans="1:5" ht="17" customHeight="1">
      <c r="A264" t="s">
        <v>1627</v>
      </c>
      <c r="B264" t="s">
        <v>0</v>
      </c>
      <c r="C264" t="s">
        <v>5</v>
      </c>
      <c r="D264" t="s">
        <v>16</v>
      </c>
      <c r="E264" t="s">
        <v>58</v>
      </c>
    </row>
    <row r="265" spans="1:5" ht="17" customHeight="1">
      <c r="A265" t="s">
        <v>1627</v>
      </c>
      <c r="B265" t="s">
        <v>0</v>
      </c>
      <c r="C265" t="s">
        <v>5</v>
      </c>
      <c r="D265" t="s">
        <v>16</v>
      </c>
      <c r="E265" t="s">
        <v>59</v>
      </c>
    </row>
    <row r="266" spans="1:5" ht="17" customHeight="1">
      <c r="A266" t="s">
        <v>1627</v>
      </c>
      <c r="B266" t="s">
        <v>0</v>
      </c>
      <c r="C266" t="s">
        <v>5</v>
      </c>
      <c r="D266" t="s">
        <v>16</v>
      </c>
      <c r="E266" t="s">
        <v>128</v>
      </c>
    </row>
    <row r="267" spans="1:5" ht="17" customHeight="1">
      <c r="A267" t="s">
        <v>1625</v>
      </c>
      <c r="B267" t="s">
        <v>0</v>
      </c>
      <c r="C267" t="s">
        <v>5</v>
      </c>
      <c r="D267" t="s">
        <v>16</v>
      </c>
      <c r="E267" t="s">
        <v>129</v>
      </c>
    </row>
    <row r="268" spans="1:5" ht="17" customHeight="1">
      <c r="A268" t="s">
        <v>1625</v>
      </c>
      <c r="B268" t="s">
        <v>0</v>
      </c>
      <c r="C268" t="s">
        <v>5</v>
      </c>
      <c r="D268" t="s">
        <v>16</v>
      </c>
      <c r="E268" t="s">
        <v>61</v>
      </c>
    </row>
    <row r="269" spans="1:5">
      <c r="A269" t="s">
        <v>1625</v>
      </c>
      <c r="B269" t="s">
        <v>0</v>
      </c>
      <c r="C269" t="s">
        <v>5</v>
      </c>
      <c r="D269" t="s">
        <v>16</v>
      </c>
      <c r="E269" t="s">
        <v>62</v>
      </c>
    </row>
    <row r="270" spans="1:5">
      <c r="A270" t="s">
        <v>1625</v>
      </c>
      <c r="B270" t="s">
        <v>0</v>
      </c>
      <c r="C270" t="s">
        <v>5</v>
      </c>
      <c r="D270" t="s">
        <v>16</v>
      </c>
      <c r="E270" t="s">
        <v>63</v>
      </c>
    </row>
    <row r="271" spans="1:5">
      <c r="A271" t="s">
        <v>1625</v>
      </c>
      <c r="B271" t="s">
        <v>0</v>
      </c>
      <c r="C271" t="s">
        <v>5</v>
      </c>
      <c r="D271" t="s">
        <v>16</v>
      </c>
      <c r="E271" t="s">
        <v>64</v>
      </c>
    </row>
    <row r="272" spans="1:5">
      <c r="A272" t="s">
        <v>1625</v>
      </c>
      <c r="B272" t="s">
        <v>0</v>
      </c>
      <c r="C272" t="s">
        <v>5</v>
      </c>
      <c r="D272" t="s">
        <v>16</v>
      </c>
      <c r="E272" t="s">
        <v>65</v>
      </c>
    </row>
    <row r="273" spans="1:5">
      <c r="A273" t="s">
        <v>1625</v>
      </c>
      <c r="B273" t="s">
        <v>0</v>
      </c>
      <c r="C273" t="s">
        <v>5</v>
      </c>
      <c r="D273" t="s">
        <v>16</v>
      </c>
      <c r="E273" t="s">
        <v>66</v>
      </c>
    </row>
    <row r="274" spans="1:5">
      <c r="A274" t="s">
        <v>1625</v>
      </c>
      <c r="B274" t="s">
        <v>0</v>
      </c>
      <c r="C274" t="s">
        <v>5</v>
      </c>
      <c r="D274" t="s">
        <v>16</v>
      </c>
      <c r="E274" t="s">
        <v>100</v>
      </c>
    </row>
    <row r="275" spans="1:5">
      <c r="A275" t="s">
        <v>1625</v>
      </c>
      <c r="B275" t="s">
        <v>0</v>
      </c>
      <c r="C275" t="s">
        <v>5</v>
      </c>
      <c r="D275" t="s">
        <v>16</v>
      </c>
      <c r="E275" t="s">
        <v>67</v>
      </c>
    </row>
    <row r="276" spans="1:5">
      <c r="A276" t="s">
        <v>1625</v>
      </c>
      <c r="B276" t="s">
        <v>0</v>
      </c>
      <c r="C276" t="s">
        <v>5</v>
      </c>
      <c r="D276" t="s">
        <v>16</v>
      </c>
      <c r="E276" t="s">
        <v>70</v>
      </c>
    </row>
    <row r="277" spans="1:5">
      <c r="A277" t="s">
        <v>1627</v>
      </c>
      <c r="B277" t="s">
        <v>0</v>
      </c>
      <c r="C277" t="s">
        <v>5</v>
      </c>
      <c r="D277" t="s">
        <v>16</v>
      </c>
      <c r="E277" t="s">
        <v>108</v>
      </c>
    </row>
    <row r="278" spans="1:5">
      <c r="A278" t="s">
        <v>1625</v>
      </c>
      <c r="B278" t="s">
        <v>0</v>
      </c>
      <c r="C278" t="s">
        <v>5</v>
      </c>
      <c r="D278" t="s">
        <v>16</v>
      </c>
      <c r="E278" t="s">
        <v>74</v>
      </c>
    </row>
    <row r="279" spans="1:5">
      <c r="A279" t="s">
        <v>1627</v>
      </c>
      <c r="B279" t="s">
        <v>0</v>
      </c>
      <c r="C279" t="s">
        <v>5</v>
      </c>
      <c r="D279" t="s">
        <v>16</v>
      </c>
      <c r="E279" t="s">
        <v>109</v>
      </c>
    </row>
    <row r="280" spans="1:5">
      <c r="A280" t="s">
        <v>1625</v>
      </c>
      <c r="B280" t="s">
        <v>0</v>
      </c>
      <c r="C280" t="s">
        <v>5</v>
      </c>
      <c r="D280" t="s">
        <v>16</v>
      </c>
      <c r="E280" t="s">
        <v>75</v>
      </c>
    </row>
    <row r="281" spans="1:5">
      <c r="A281" t="s">
        <v>1625</v>
      </c>
      <c r="B281" t="s">
        <v>0</v>
      </c>
      <c r="C281" t="s">
        <v>5</v>
      </c>
      <c r="D281" t="s">
        <v>16</v>
      </c>
      <c r="E281" t="s">
        <v>76</v>
      </c>
    </row>
    <row r="282" spans="1:5">
      <c r="A282" t="s">
        <v>1625</v>
      </c>
      <c r="B282" t="s">
        <v>0</v>
      </c>
      <c r="C282" t="s">
        <v>5</v>
      </c>
      <c r="D282" t="s">
        <v>16</v>
      </c>
      <c r="E282" t="s">
        <v>77</v>
      </c>
    </row>
    <row r="283" spans="1:5">
      <c r="A283" t="s">
        <v>1627</v>
      </c>
      <c r="B283" t="s">
        <v>0</v>
      </c>
      <c r="C283" t="s">
        <v>5</v>
      </c>
      <c r="D283" t="s">
        <v>16</v>
      </c>
      <c r="E283" t="s">
        <v>103</v>
      </c>
    </row>
    <row r="284" spans="1:5">
      <c r="A284" t="s">
        <v>1627</v>
      </c>
      <c r="B284" t="s">
        <v>0</v>
      </c>
      <c r="C284" t="s">
        <v>5</v>
      </c>
      <c r="D284" t="s">
        <v>16</v>
      </c>
      <c r="E284" t="s">
        <v>122</v>
      </c>
    </row>
    <row r="285" spans="1:5">
      <c r="A285" t="s">
        <v>1625</v>
      </c>
      <c r="B285" t="s">
        <v>0</v>
      </c>
      <c r="C285" t="s">
        <v>5</v>
      </c>
      <c r="D285" t="s">
        <v>16</v>
      </c>
      <c r="E285" t="s">
        <v>84</v>
      </c>
    </row>
    <row r="286" spans="1:5">
      <c r="A286" t="s">
        <v>1626</v>
      </c>
      <c r="B286" t="s">
        <v>0</v>
      </c>
      <c r="C286" t="s">
        <v>5</v>
      </c>
      <c r="D286" t="s">
        <v>16</v>
      </c>
      <c r="E286" t="s">
        <v>85</v>
      </c>
    </row>
    <row r="287" spans="1:5">
      <c r="A287" t="s">
        <v>1625</v>
      </c>
      <c r="B287" t="s">
        <v>0</v>
      </c>
      <c r="C287" t="s">
        <v>5</v>
      </c>
      <c r="D287" t="s">
        <v>16</v>
      </c>
      <c r="E287" t="s">
        <v>86</v>
      </c>
    </row>
    <row r="288" spans="1:5">
      <c r="A288" t="s">
        <v>1627</v>
      </c>
      <c r="B288" t="s">
        <v>0</v>
      </c>
      <c r="C288" t="s">
        <v>5</v>
      </c>
      <c r="D288" t="s">
        <v>16</v>
      </c>
      <c r="E288" t="s">
        <v>87</v>
      </c>
    </row>
    <row r="289" spans="1:5">
      <c r="A289" t="s">
        <v>1627</v>
      </c>
      <c r="B289" t="s">
        <v>0</v>
      </c>
      <c r="C289" t="s">
        <v>5</v>
      </c>
      <c r="D289" t="s">
        <v>16</v>
      </c>
      <c r="E289" t="s">
        <v>117</v>
      </c>
    </row>
    <row r="290" spans="1:5">
      <c r="A290" t="s">
        <v>1627</v>
      </c>
      <c r="B290" t="s">
        <v>0</v>
      </c>
      <c r="C290" t="s">
        <v>5</v>
      </c>
      <c r="D290" t="s">
        <v>16</v>
      </c>
      <c r="E290" t="s">
        <v>102</v>
      </c>
    </row>
    <row r="291" spans="1:5">
      <c r="A291" t="s">
        <v>1625</v>
      </c>
      <c r="B291" t="s">
        <v>0</v>
      </c>
      <c r="C291" t="s">
        <v>5</v>
      </c>
      <c r="D291" t="s">
        <v>16</v>
      </c>
      <c r="E291" t="s">
        <v>89</v>
      </c>
    </row>
    <row r="292" spans="1:5">
      <c r="A292" t="s">
        <v>1625</v>
      </c>
      <c r="B292" t="s">
        <v>0</v>
      </c>
      <c r="C292" t="s">
        <v>5</v>
      </c>
      <c r="D292" t="s">
        <v>16</v>
      </c>
      <c r="E292" t="s">
        <v>90</v>
      </c>
    </row>
    <row r="293" spans="1:5">
      <c r="A293" t="s">
        <v>1625</v>
      </c>
      <c r="B293" t="s">
        <v>0</v>
      </c>
      <c r="C293" t="s">
        <v>5</v>
      </c>
      <c r="D293" t="s">
        <v>16</v>
      </c>
      <c r="E293" t="s">
        <v>91</v>
      </c>
    </row>
    <row r="294" spans="1:5">
      <c r="A294" t="s">
        <v>1625</v>
      </c>
      <c r="B294" t="s">
        <v>0</v>
      </c>
      <c r="C294" t="s">
        <v>5</v>
      </c>
      <c r="D294" t="s">
        <v>16</v>
      </c>
      <c r="E294" t="s">
        <v>92</v>
      </c>
    </row>
    <row r="295" spans="1:5">
      <c r="A295" t="s">
        <v>1625</v>
      </c>
      <c r="B295" t="s">
        <v>0</v>
      </c>
      <c r="C295" t="s">
        <v>5</v>
      </c>
      <c r="D295" t="s">
        <v>16</v>
      </c>
      <c r="E295" t="s">
        <v>95</v>
      </c>
    </row>
    <row r="296" spans="1:5">
      <c r="A296" t="s">
        <v>1627</v>
      </c>
      <c r="B296" t="s">
        <v>0</v>
      </c>
      <c r="C296" t="s">
        <v>5</v>
      </c>
      <c r="D296" t="s">
        <v>16</v>
      </c>
      <c r="E296" t="s">
        <v>120</v>
      </c>
    </row>
    <row r="297" spans="1:5" ht="17" customHeight="1">
      <c r="A297" t="s">
        <v>1625</v>
      </c>
      <c r="B297" t="s">
        <v>0</v>
      </c>
      <c r="C297" t="s">
        <v>5</v>
      </c>
      <c r="D297" t="s">
        <v>16</v>
      </c>
      <c r="E297" t="s">
        <v>97</v>
      </c>
    </row>
    <row r="298" spans="1:5">
      <c r="A298" t="s">
        <v>1627</v>
      </c>
      <c r="B298" t="s">
        <v>0</v>
      </c>
      <c r="C298" t="s">
        <v>5</v>
      </c>
      <c r="D298" t="s">
        <v>17</v>
      </c>
      <c r="E298" s="4" t="s">
        <v>56</v>
      </c>
    </row>
    <row r="299" spans="1:5">
      <c r="A299" t="s">
        <v>1625</v>
      </c>
      <c r="B299" t="s">
        <v>0</v>
      </c>
      <c r="C299" t="s">
        <v>5</v>
      </c>
      <c r="D299" t="s">
        <v>17</v>
      </c>
      <c r="E299" t="s">
        <v>127</v>
      </c>
    </row>
    <row r="300" spans="1:5">
      <c r="A300" t="s">
        <v>1627</v>
      </c>
      <c r="B300" t="s">
        <v>0</v>
      </c>
      <c r="C300" t="s">
        <v>5</v>
      </c>
      <c r="D300" t="s">
        <v>17</v>
      </c>
      <c r="E300" t="s">
        <v>58</v>
      </c>
    </row>
    <row r="301" spans="1:5">
      <c r="A301" t="s">
        <v>1627</v>
      </c>
      <c r="B301" t="s">
        <v>0</v>
      </c>
      <c r="C301" t="s">
        <v>5</v>
      </c>
      <c r="D301" t="s">
        <v>17</v>
      </c>
      <c r="E301" t="s">
        <v>59</v>
      </c>
    </row>
    <row r="302" spans="1:5">
      <c r="A302" t="s">
        <v>1627</v>
      </c>
      <c r="B302" t="s">
        <v>0</v>
      </c>
      <c r="C302" t="s">
        <v>5</v>
      </c>
      <c r="D302" t="s">
        <v>17</v>
      </c>
      <c r="E302" t="s">
        <v>104</v>
      </c>
    </row>
    <row r="303" spans="1:5">
      <c r="A303" t="s">
        <v>1627</v>
      </c>
      <c r="B303" t="s">
        <v>0</v>
      </c>
      <c r="C303" t="s">
        <v>5</v>
      </c>
      <c r="D303" t="s">
        <v>17</v>
      </c>
      <c r="E303" t="s">
        <v>128</v>
      </c>
    </row>
    <row r="304" spans="1:5">
      <c r="A304" t="s">
        <v>1625</v>
      </c>
      <c r="B304" t="s">
        <v>0</v>
      </c>
      <c r="C304" t="s">
        <v>5</v>
      </c>
      <c r="D304" t="s">
        <v>17</v>
      </c>
      <c r="E304" t="s">
        <v>129</v>
      </c>
    </row>
    <row r="305" spans="1:5">
      <c r="A305" t="s">
        <v>1627</v>
      </c>
      <c r="B305" t="s">
        <v>0</v>
      </c>
      <c r="C305" t="s">
        <v>5</v>
      </c>
      <c r="D305" t="s">
        <v>17</v>
      </c>
      <c r="E305" t="s">
        <v>60</v>
      </c>
    </row>
    <row r="306" spans="1:5">
      <c r="A306" t="s">
        <v>1625</v>
      </c>
      <c r="B306" t="s">
        <v>0</v>
      </c>
      <c r="C306" t="s">
        <v>5</v>
      </c>
      <c r="D306" t="s">
        <v>17</v>
      </c>
      <c r="E306" t="s">
        <v>61</v>
      </c>
    </row>
    <row r="307" spans="1:5">
      <c r="A307" t="s">
        <v>1627</v>
      </c>
      <c r="B307" t="s">
        <v>0</v>
      </c>
      <c r="C307" t="s">
        <v>5</v>
      </c>
      <c r="D307" t="s">
        <v>17</v>
      </c>
      <c r="E307" t="s">
        <v>105</v>
      </c>
    </row>
    <row r="308" spans="1:5">
      <c r="A308" t="s">
        <v>1625</v>
      </c>
      <c r="B308" t="s">
        <v>0</v>
      </c>
      <c r="C308" t="s">
        <v>5</v>
      </c>
      <c r="D308" t="s">
        <v>17</v>
      </c>
      <c r="E308" t="s">
        <v>62</v>
      </c>
    </row>
    <row r="309" spans="1:5">
      <c r="A309" t="s">
        <v>1625</v>
      </c>
      <c r="B309" t="s">
        <v>0</v>
      </c>
      <c r="C309" t="s">
        <v>5</v>
      </c>
      <c r="D309" t="s">
        <v>17</v>
      </c>
      <c r="E309" t="s">
        <v>63</v>
      </c>
    </row>
    <row r="310" spans="1:5">
      <c r="A310" t="s">
        <v>1625</v>
      </c>
      <c r="B310" t="s">
        <v>0</v>
      </c>
      <c r="C310" t="s">
        <v>5</v>
      </c>
      <c r="D310" t="s">
        <v>17</v>
      </c>
      <c r="E310" t="s">
        <v>64</v>
      </c>
    </row>
    <row r="311" spans="1:5">
      <c r="A311" t="s">
        <v>1625</v>
      </c>
      <c r="B311" t="s">
        <v>0</v>
      </c>
      <c r="C311" t="s">
        <v>5</v>
      </c>
      <c r="D311" t="s">
        <v>17</v>
      </c>
      <c r="E311" t="s">
        <v>65</v>
      </c>
    </row>
    <row r="312" spans="1:5">
      <c r="A312" t="s">
        <v>1625</v>
      </c>
      <c r="B312" t="s">
        <v>0</v>
      </c>
      <c r="C312" t="s">
        <v>5</v>
      </c>
      <c r="D312" t="s">
        <v>17</v>
      </c>
      <c r="E312" t="s">
        <v>66</v>
      </c>
    </row>
    <row r="313" spans="1:5">
      <c r="A313" t="s">
        <v>1625</v>
      </c>
      <c r="B313" t="s">
        <v>0</v>
      </c>
      <c r="C313" t="s">
        <v>5</v>
      </c>
      <c r="D313" t="s">
        <v>17</v>
      </c>
      <c r="E313" t="s">
        <v>100</v>
      </c>
    </row>
    <row r="314" spans="1:5">
      <c r="A314" t="s">
        <v>1627</v>
      </c>
      <c r="B314" t="s">
        <v>0</v>
      </c>
      <c r="C314" t="s">
        <v>5</v>
      </c>
      <c r="D314" t="s">
        <v>17</v>
      </c>
      <c r="E314" t="s">
        <v>106</v>
      </c>
    </row>
    <row r="315" spans="1:5">
      <c r="A315" t="s">
        <v>1625</v>
      </c>
      <c r="B315" t="s">
        <v>0</v>
      </c>
      <c r="C315" t="s">
        <v>5</v>
      </c>
      <c r="D315" t="s">
        <v>17</v>
      </c>
      <c r="E315" t="s">
        <v>67</v>
      </c>
    </row>
    <row r="316" spans="1:5">
      <c r="A316" t="s">
        <v>1627</v>
      </c>
      <c r="B316" t="s">
        <v>0</v>
      </c>
      <c r="C316" t="s">
        <v>5</v>
      </c>
      <c r="D316" t="s">
        <v>17</v>
      </c>
      <c r="E316" t="s">
        <v>69</v>
      </c>
    </row>
    <row r="317" spans="1:5">
      <c r="A317" t="s">
        <v>1627</v>
      </c>
      <c r="B317" t="s">
        <v>0</v>
      </c>
      <c r="C317" t="s">
        <v>5</v>
      </c>
      <c r="D317" t="s">
        <v>17</v>
      </c>
      <c r="E317" t="s">
        <v>107</v>
      </c>
    </row>
    <row r="318" spans="1:5">
      <c r="A318" t="s">
        <v>1625</v>
      </c>
      <c r="B318" t="s">
        <v>0</v>
      </c>
      <c r="C318" t="s">
        <v>5</v>
      </c>
      <c r="D318" t="s">
        <v>17</v>
      </c>
      <c r="E318" t="s">
        <v>70</v>
      </c>
    </row>
    <row r="319" spans="1:5">
      <c r="A319" t="s">
        <v>1627</v>
      </c>
      <c r="B319" t="s">
        <v>0</v>
      </c>
      <c r="C319" t="s">
        <v>5</v>
      </c>
      <c r="D319" t="s">
        <v>17</v>
      </c>
      <c r="E319" t="s">
        <v>71</v>
      </c>
    </row>
    <row r="320" spans="1:5">
      <c r="A320" t="s">
        <v>1627</v>
      </c>
      <c r="B320" t="s">
        <v>0</v>
      </c>
      <c r="C320" t="s">
        <v>5</v>
      </c>
      <c r="D320" t="s">
        <v>17</v>
      </c>
      <c r="E320" t="s">
        <v>73</v>
      </c>
    </row>
    <row r="321" spans="1:5">
      <c r="A321" t="s">
        <v>1627</v>
      </c>
      <c r="B321" t="s">
        <v>0</v>
      </c>
      <c r="C321" t="s">
        <v>5</v>
      </c>
      <c r="D321" t="s">
        <v>17</v>
      </c>
      <c r="E321" t="s">
        <v>108</v>
      </c>
    </row>
    <row r="322" spans="1:5">
      <c r="A322" t="s">
        <v>1625</v>
      </c>
      <c r="B322" t="s">
        <v>0</v>
      </c>
      <c r="C322" t="s">
        <v>5</v>
      </c>
      <c r="D322" t="s">
        <v>17</v>
      </c>
      <c r="E322" t="s">
        <v>74</v>
      </c>
    </row>
    <row r="323" spans="1:5">
      <c r="A323" t="s">
        <v>1627</v>
      </c>
      <c r="B323" t="s">
        <v>0</v>
      </c>
      <c r="C323" t="s">
        <v>5</v>
      </c>
      <c r="D323" t="s">
        <v>17</v>
      </c>
      <c r="E323" t="s">
        <v>109</v>
      </c>
    </row>
    <row r="324" spans="1:5">
      <c r="A324" t="s">
        <v>1625</v>
      </c>
      <c r="B324" t="s">
        <v>0</v>
      </c>
      <c r="C324" t="s">
        <v>5</v>
      </c>
      <c r="D324" t="s">
        <v>17</v>
      </c>
      <c r="E324" t="s">
        <v>75</v>
      </c>
    </row>
    <row r="325" spans="1:5">
      <c r="A325" t="s">
        <v>1625</v>
      </c>
      <c r="B325" t="s">
        <v>0</v>
      </c>
      <c r="C325" t="s">
        <v>5</v>
      </c>
      <c r="D325" t="s">
        <v>17</v>
      </c>
      <c r="E325" t="s">
        <v>76</v>
      </c>
    </row>
    <row r="326" spans="1:5">
      <c r="A326" t="s">
        <v>1625</v>
      </c>
      <c r="B326" t="s">
        <v>0</v>
      </c>
      <c r="C326" t="s">
        <v>5</v>
      </c>
      <c r="D326" t="s">
        <v>17</v>
      </c>
      <c r="E326" t="s">
        <v>77</v>
      </c>
    </row>
    <row r="327" spans="1:5">
      <c r="A327" t="s">
        <v>1625</v>
      </c>
      <c r="B327" t="s">
        <v>0</v>
      </c>
      <c r="C327" t="s">
        <v>5</v>
      </c>
      <c r="D327" t="s">
        <v>17</v>
      </c>
      <c r="E327" t="s">
        <v>112</v>
      </c>
    </row>
    <row r="328" spans="1:5">
      <c r="A328" t="s">
        <v>1627</v>
      </c>
      <c r="B328" t="s">
        <v>0</v>
      </c>
      <c r="C328" t="s">
        <v>5</v>
      </c>
      <c r="D328" t="s">
        <v>17</v>
      </c>
      <c r="E328" t="s">
        <v>103</v>
      </c>
    </row>
    <row r="329" spans="1:5">
      <c r="A329" t="s">
        <v>1627</v>
      </c>
      <c r="B329" t="s">
        <v>0</v>
      </c>
      <c r="C329" t="s">
        <v>5</v>
      </c>
      <c r="D329" t="s">
        <v>17</v>
      </c>
      <c r="E329" t="s">
        <v>113</v>
      </c>
    </row>
    <row r="330" spans="1:5">
      <c r="A330" t="s">
        <v>1627</v>
      </c>
      <c r="B330" t="s">
        <v>0</v>
      </c>
      <c r="C330" t="s">
        <v>5</v>
      </c>
      <c r="D330" t="s">
        <v>17</v>
      </c>
      <c r="E330" t="s">
        <v>122</v>
      </c>
    </row>
    <row r="331" spans="1:5">
      <c r="A331" t="s">
        <v>1627</v>
      </c>
      <c r="B331" t="s">
        <v>0</v>
      </c>
      <c r="C331" t="s">
        <v>5</v>
      </c>
      <c r="D331" t="s">
        <v>17</v>
      </c>
      <c r="E331" t="s">
        <v>79</v>
      </c>
    </row>
    <row r="332" spans="1:5">
      <c r="A332" t="s">
        <v>1627</v>
      </c>
      <c r="B332" t="s">
        <v>0</v>
      </c>
      <c r="C332" t="s">
        <v>5</v>
      </c>
      <c r="D332" t="s">
        <v>17</v>
      </c>
      <c r="E332" t="s">
        <v>114</v>
      </c>
    </row>
    <row r="333" spans="1:5">
      <c r="A333" t="s">
        <v>1627</v>
      </c>
      <c r="B333" t="s">
        <v>0</v>
      </c>
      <c r="C333" t="s">
        <v>5</v>
      </c>
      <c r="D333" t="s">
        <v>17</v>
      </c>
      <c r="E333" t="s">
        <v>80</v>
      </c>
    </row>
    <row r="334" spans="1:5">
      <c r="A334" t="s">
        <v>1627</v>
      </c>
      <c r="B334" t="s">
        <v>0</v>
      </c>
      <c r="C334" t="s">
        <v>5</v>
      </c>
      <c r="D334" t="s">
        <v>17</v>
      </c>
      <c r="E334" t="s">
        <v>115</v>
      </c>
    </row>
    <row r="335" spans="1:5">
      <c r="A335" t="s">
        <v>1627</v>
      </c>
      <c r="B335" t="s">
        <v>0</v>
      </c>
      <c r="C335" t="s">
        <v>5</v>
      </c>
      <c r="D335" t="s">
        <v>17</v>
      </c>
      <c r="E335" t="s">
        <v>101</v>
      </c>
    </row>
    <row r="336" spans="1:5">
      <c r="A336" t="s">
        <v>1627</v>
      </c>
      <c r="B336" t="s">
        <v>0</v>
      </c>
      <c r="C336" t="s">
        <v>5</v>
      </c>
      <c r="D336" t="s">
        <v>17</v>
      </c>
      <c r="E336" t="s">
        <v>83</v>
      </c>
    </row>
    <row r="337" spans="1:5">
      <c r="A337" t="s">
        <v>1625</v>
      </c>
      <c r="B337" t="s">
        <v>0</v>
      </c>
      <c r="C337" t="s">
        <v>5</v>
      </c>
      <c r="D337" t="s">
        <v>17</v>
      </c>
      <c r="E337" t="s">
        <v>84</v>
      </c>
    </row>
    <row r="338" spans="1:5">
      <c r="A338" t="s">
        <v>1626</v>
      </c>
      <c r="B338" t="s">
        <v>0</v>
      </c>
      <c r="C338" t="s">
        <v>5</v>
      </c>
      <c r="D338" t="s">
        <v>17</v>
      </c>
      <c r="E338" t="s">
        <v>85</v>
      </c>
    </row>
    <row r="339" spans="1:5">
      <c r="A339" t="s">
        <v>1625</v>
      </c>
      <c r="B339" t="s">
        <v>0</v>
      </c>
      <c r="C339" t="s">
        <v>5</v>
      </c>
      <c r="D339" t="s">
        <v>17</v>
      </c>
      <c r="E339" t="s">
        <v>86</v>
      </c>
    </row>
    <row r="340" spans="1:5">
      <c r="A340" t="s">
        <v>1627</v>
      </c>
      <c r="B340" t="s">
        <v>0</v>
      </c>
      <c r="C340" t="s">
        <v>5</v>
      </c>
      <c r="D340" t="s">
        <v>17</v>
      </c>
      <c r="E340" t="s">
        <v>132</v>
      </c>
    </row>
    <row r="341" spans="1:5">
      <c r="A341" t="s">
        <v>1627</v>
      </c>
      <c r="B341" t="s">
        <v>0</v>
      </c>
      <c r="C341" t="s">
        <v>5</v>
      </c>
      <c r="D341" t="s">
        <v>17</v>
      </c>
      <c r="E341" t="s">
        <v>87</v>
      </c>
    </row>
    <row r="342" spans="1:5">
      <c r="A342" t="s">
        <v>1627</v>
      </c>
      <c r="B342" t="s">
        <v>0</v>
      </c>
      <c r="C342" t="s">
        <v>5</v>
      </c>
      <c r="D342" t="s">
        <v>17</v>
      </c>
      <c r="E342" t="s">
        <v>117</v>
      </c>
    </row>
    <row r="343" spans="1:5">
      <c r="A343" t="s">
        <v>1627</v>
      </c>
      <c r="B343" t="s">
        <v>0</v>
      </c>
      <c r="C343" t="s">
        <v>5</v>
      </c>
      <c r="D343" t="s">
        <v>17</v>
      </c>
      <c r="E343" t="s">
        <v>118</v>
      </c>
    </row>
    <row r="344" spans="1:5">
      <c r="A344" t="s">
        <v>1627</v>
      </c>
      <c r="B344" t="s">
        <v>0</v>
      </c>
      <c r="C344" t="s">
        <v>5</v>
      </c>
      <c r="D344" t="s">
        <v>17</v>
      </c>
      <c r="E344" t="s">
        <v>102</v>
      </c>
    </row>
    <row r="345" spans="1:5">
      <c r="A345" t="s">
        <v>1625</v>
      </c>
      <c r="B345" t="s">
        <v>0</v>
      </c>
      <c r="C345" t="s">
        <v>5</v>
      </c>
      <c r="D345" t="s">
        <v>17</v>
      </c>
      <c r="E345" t="s">
        <v>133</v>
      </c>
    </row>
    <row r="346" spans="1:5">
      <c r="A346" t="s">
        <v>1625</v>
      </c>
      <c r="B346" t="s">
        <v>0</v>
      </c>
      <c r="C346" t="s">
        <v>5</v>
      </c>
      <c r="D346" t="s">
        <v>17</v>
      </c>
      <c r="E346" t="s">
        <v>90</v>
      </c>
    </row>
    <row r="347" spans="1:5">
      <c r="A347" t="s">
        <v>1625</v>
      </c>
      <c r="B347" t="s">
        <v>0</v>
      </c>
      <c r="C347" t="s">
        <v>5</v>
      </c>
      <c r="D347" t="s">
        <v>17</v>
      </c>
      <c r="E347" t="s">
        <v>91</v>
      </c>
    </row>
    <row r="348" spans="1:5">
      <c r="A348" t="s">
        <v>1627</v>
      </c>
      <c r="B348" t="s">
        <v>0</v>
      </c>
      <c r="C348" t="s">
        <v>5</v>
      </c>
      <c r="D348" t="s">
        <v>17</v>
      </c>
      <c r="E348" t="s">
        <v>134</v>
      </c>
    </row>
    <row r="349" spans="1:5">
      <c r="A349" t="s">
        <v>1625</v>
      </c>
      <c r="B349" t="s">
        <v>0</v>
      </c>
      <c r="C349" t="s">
        <v>5</v>
      </c>
      <c r="D349" t="s">
        <v>17</v>
      </c>
      <c r="E349" t="s">
        <v>92</v>
      </c>
    </row>
    <row r="350" spans="1:5">
      <c r="A350" t="s">
        <v>1627</v>
      </c>
      <c r="B350" t="s">
        <v>0</v>
      </c>
      <c r="C350" t="s">
        <v>5</v>
      </c>
      <c r="D350" t="s">
        <v>17</v>
      </c>
      <c r="E350" t="s">
        <v>94</v>
      </c>
    </row>
    <row r="351" spans="1:5">
      <c r="A351" t="s">
        <v>1625</v>
      </c>
      <c r="B351" t="s">
        <v>0</v>
      </c>
      <c r="C351" t="s">
        <v>5</v>
      </c>
      <c r="D351" t="s">
        <v>17</v>
      </c>
      <c r="E351" t="s">
        <v>95</v>
      </c>
    </row>
    <row r="352" spans="1:5">
      <c r="A352" t="s">
        <v>1627</v>
      </c>
      <c r="B352" t="s">
        <v>0</v>
      </c>
      <c r="C352" t="s">
        <v>5</v>
      </c>
      <c r="D352" t="s">
        <v>17</v>
      </c>
      <c r="E352" t="s">
        <v>130</v>
      </c>
    </row>
    <row r="353" spans="1:5">
      <c r="A353" t="s">
        <v>1627</v>
      </c>
      <c r="B353" t="s">
        <v>0</v>
      </c>
      <c r="C353" t="s">
        <v>5</v>
      </c>
      <c r="D353" t="s">
        <v>17</v>
      </c>
      <c r="E353" t="s">
        <v>120</v>
      </c>
    </row>
    <row r="354" spans="1:5">
      <c r="A354" t="s">
        <v>1627</v>
      </c>
      <c r="B354" t="s">
        <v>0</v>
      </c>
      <c r="C354" t="s">
        <v>5</v>
      </c>
      <c r="D354" t="s">
        <v>17</v>
      </c>
      <c r="E354" t="s">
        <v>96</v>
      </c>
    </row>
    <row r="355" spans="1:5">
      <c r="A355" t="s">
        <v>1625</v>
      </c>
      <c r="B355" t="s">
        <v>0</v>
      </c>
      <c r="C355" t="s">
        <v>5</v>
      </c>
      <c r="D355" t="s">
        <v>17</v>
      </c>
      <c r="E355" t="s">
        <v>97</v>
      </c>
    </row>
    <row r="356" spans="1:5">
      <c r="A356" t="s">
        <v>1627</v>
      </c>
      <c r="B356" t="s">
        <v>0</v>
      </c>
      <c r="C356" t="s">
        <v>5</v>
      </c>
      <c r="D356" t="s">
        <v>17</v>
      </c>
      <c r="E356" t="s">
        <v>131</v>
      </c>
    </row>
    <row r="357" spans="1:5">
      <c r="A357" t="s">
        <v>1627</v>
      </c>
      <c r="B357" t="s">
        <v>0</v>
      </c>
      <c r="C357" t="s">
        <v>5</v>
      </c>
      <c r="D357" t="s">
        <v>17</v>
      </c>
      <c r="E357" t="s">
        <v>98</v>
      </c>
    </row>
    <row r="358" spans="1:5">
      <c r="A358" t="s">
        <v>1627</v>
      </c>
      <c r="B358" t="s">
        <v>0</v>
      </c>
      <c r="C358" t="s">
        <v>5</v>
      </c>
      <c r="D358" t="s">
        <v>17</v>
      </c>
      <c r="E358" t="s">
        <v>99</v>
      </c>
    </row>
    <row r="359" spans="1:5">
      <c r="A359" t="s">
        <v>1627</v>
      </c>
      <c r="B359" t="s">
        <v>0</v>
      </c>
      <c r="C359" t="s">
        <v>5</v>
      </c>
      <c r="D359" t="s">
        <v>137</v>
      </c>
      <c r="E359" t="s">
        <v>135</v>
      </c>
    </row>
    <row r="360" spans="1:5">
      <c r="A360" t="s">
        <v>1625</v>
      </c>
      <c r="B360" t="s">
        <v>0</v>
      </c>
      <c r="C360" t="s">
        <v>5</v>
      </c>
      <c r="D360" t="s">
        <v>137</v>
      </c>
      <c r="E360" t="s">
        <v>57</v>
      </c>
    </row>
    <row r="361" spans="1:5">
      <c r="A361" t="s">
        <v>1627</v>
      </c>
      <c r="B361" t="s">
        <v>0</v>
      </c>
      <c r="C361" t="s">
        <v>5</v>
      </c>
      <c r="D361" t="s">
        <v>137</v>
      </c>
      <c r="E361" t="s">
        <v>59</v>
      </c>
    </row>
    <row r="362" spans="1:5">
      <c r="A362" t="s">
        <v>1625</v>
      </c>
      <c r="B362" t="s">
        <v>0</v>
      </c>
      <c r="C362" t="s">
        <v>5</v>
      </c>
      <c r="D362" t="s">
        <v>137</v>
      </c>
      <c r="E362" t="s">
        <v>129</v>
      </c>
    </row>
    <row r="363" spans="1:5">
      <c r="A363" t="s">
        <v>1625</v>
      </c>
      <c r="B363" t="s">
        <v>0</v>
      </c>
      <c r="C363" t="s">
        <v>5</v>
      </c>
      <c r="D363" t="s">
        <v>137</v>
      </c>
      <c r="E363" t="s">
        <v>61</v>
      </c>
    </row>
    <row r="364" spans="1:5">
      <c r="A364" t="s">
        <v>1625</v>
      </c>
      <c r="B364" t="s">
        <v>0</v>
      </c>
      <c r="C364" t="s">
        <v>5</v>
      </c>
      <c r="D364" t="s">
        <v>137</v>
      </c>
      <c r="E364" t="s">
        <v>62</v>
      </c>
    </row>
    <row r="365" spans="1:5">
      <c r="A365" t="s">
        <v>1625</v>
      </c>
      <c r="B365" t="s">
        <v>0</v>
      </c>
      <c r="C365" t="s">
        <v>5</v>
      </c>
      <c r="D365" t="s">
        <v>137</v>
      </c>
      <c r="E365" t="s">
        <v>63</v>
      </c>
    </row>
    <row r="366" spans="1:5">
      <c r="A366" t="s">
        <v>1625</v>
      </c>
      <c r="B366" t="s">
        <v>0</v>
      </c>
      <c r="C366" t="s">
        <v>5</v>
      </c>
      <c r="D366" t="s">
        <v>137</v>
      </c>
      <c r="E366" t="s">
        <v>64</v>
      </c>
    </row>
    <row r="367" spans="1:5">
      <c r="A367" t="s">
        <v>1625</v>
      </c>
      <c r="B367" t="s">
        <v>0</v>
      </c>
      <c r="C367" t="s">
        <v>5</v>
      </c>
      <c r="D367" t="s">
        <v>137</v>
      </c>
      <c r="E367" t="s">
        <v>65</v>
      </c>
    </row>
    <row r="368" spans="1:5">
      <c r="A368" t="s">
        <v>1625</v>
      </c>
      <c r="B368" t="s">
        <v>0</v>
      </c>
      <c r="C368" t="s">
        <v>5</v>
      </c>
      <c r="D368" t="s">
        <v>137</v>
      </c>
      <c r="E368" t="s">
        <v>66</v>
      </c>
    </row>
    <row r="369" spans="1:5">
      <c r="A369" t="s">
        <v>1625</v>
      </c>
      <c r="B369" t="s">
        <v>0</v>
      </c>
      <c r="C369" t="s">
        <v>5</v>
      </c>
      <c r="D369" t="s">
        <v>137</v>
      </c>
      <c r="E369" t="s">
        <v>100</v>
      </c>
    </row>
    <row r="370" spans="1:5">
      <c r="A370" t="s">
        <v>1627</v>
      </c>
      <c r="B370" t="s">
        <v>0</v>
      </c>
      <c r="C370" t="s">
        <v>5</v>
      </c>
      <c r="D370" t="s">
        <v>137</v>
      </c>
      <c r="E370" t="s">
        <v>106</v>
      </c>
    </row>
    <row r="371" spans="1:5">
      <c r="A371" t="s">
        <v>1625</v>
      </c>
      <c r="B371" t="s">
        <v>0</v>
      </c>
      <c r="C371" t="s">
        <v>5</v>
      </c>
      <c r="D371" t="s">
        <v>137</v>
      </c>
      <c r="E371" t="s">
        <v>67</v>
      </c>
    </row>
    <row r="372" spans="1:5">
      <c r="A372" t="s">
        <v>1625</v>
      </c>
      <c r="B372" t="s">
        <v>0</v>
      </c>
      <c r="C372" t="s">
        <v>5</v>
      </c>
      <c r="D372" t="s">
        <v>137</v>
      </c>
      <c r="E372" t="s">
        <v>70</v>
      </c>
    </row>
    <row r="373" spans="1:5">
      <c r="A373" t="s">
        <v>1627</v>
      </c>
      <c r="B373" t="s">
        <v>0</v>
      </c>
      <c r="C373" t="s">
        <v>5</v>
      </c>
      <c r="D373" t="s">
        <v>137</v>
      </c>
      <c r="E373" t="s">
        <v>71</v>
      </c>
    </row>
    <row r="374" spans="1:5">
      <c r="A374" t="s">
        <v>1625</v>
      </c>
      <c r="B374" t="s">
        <v>0</v>
      </c>
      <c r="C374" t="s">
        <v>5</v>
      </c>
      <c r="D374" t="s">
        <v>137</v>
      </c>
      <c r="E374" t="s">
        <v>74</v>
      </c>
    </row>
    <row r="375" spans="1:5">
      <c r="A375" t="s">
        <v>1625</v>
      </c>
      <c r="B375" t="s">
        <v>0</v>
      </c>
      <c r="C375" t="s">
        <v>5</v>
      </c>
      <c r="D375" t="s">
        <v>137</v>
      </c>
      <c r="E375" t="s">
        <v>75</v>
      </c>
    </row>
    <row r="376" spans="1:5">
      <c r="A376" t="s">
        <v>1625</v>
      </c>
      <c r="B376" t="s">
        <v>0</v>
      </c>
      <c r="C376" t="s">
        <v>5</v>
      </c>
      <c r="D376" t="s">
        <v>137</v>
      </c>
      <c r="E376" t="s">
        <v>76</v>
      </c>
    </row>
    <row r="377" spans="1:5">
      <c r="A377" t="s">
        <v>1625</v>
      </c>
      <c r="B377" t="s">
        <v>0</v>
      </c>
      <c r="C377" t="s">
        <v>5</v>
      </c>
      <c r="D377" t="s">
        <v>137</v>
      </c>
      <c r="E377" t="s">
        <v>77</v>
      </c>
    </row>
    <row r="378" spans="1:5">
      <c r="A378" t="s">
        <v>1625</v>
      </c>
      <c r="B378" t="s">
        <v>0</v>
      </c>
      <c r="C378" t="s">
        <v>5</v>
      </c>
      <c r="D378" t="s">
        <v>137</v>
      </c>
      <c r="E378" t="s">
        <v>84</v>
      </c>
    </row>
    <row r="379" spans="1:5">
      <c r="A379" t="s">
        <v>1625</v>
      </c>
      <c r="B379" t="s">
        <v>0</v>
      </c>
      <c r="C379" t="s">
        <v>5</v>
      </c>
      <c r="D379" t="s">
        <v>137</v>
      </c>
      <c r="E379" t="s">
        <v>86</v>
      </c>
    </row>
    <row r="380" spans="1:5">
      <c r="A380" t="s">
        <v>1627</v>
      </c>
      <c r="B380" t="s">
        <v>0</v>
      </c>
      <c r="C380" t="s">
        <v>5</v>
      </c>
      <c r="D380" t="s">
        <v>137</v>
      </c>
      <c r="E380" t="s">
        <v>87</v>
      </c>
    </row>
    <row r="381" spans="1:5">
      <c r="A381" t="s">
        <v>1627</v>
      </c>
      <c r="B381" t="s">
        <v>0</v>
      </c>
      <c r="C381" t="s">
        <v>5</v>
      </c>
      <c r="D381" t="s">
        <v>137</v>
      </c>
      <c r="E381" t="s">
        <v>136</v>
      </c>
    </row>
    <row r="382" spans="1:5">
      <c r="A382" t="s">
        <v>1625</v>
      </c>
      <c r="B382" t="s">
        <v>0</v>
      </c>
      <c r="C382" t="s">
        <v>5</v>
      </c>
      <c r="D382" t="s">
        <v>137</v>
      </c>
      <c r="E382" t="s">
        <v>89</v>
      </c>
    </row>
    <row r="383" spans="1:5">
      <c r="A383" t="s">
        <v>1625</v>
      </c>
      <c r="B383" t="s">
        <v>0</v>
      </c>
      <c r="C383" t="s">
        <v>5</v>
      </c>
      <c r="D383" t="s">
        <v>137</v>
      </c>
      <c r="E383" t="s">
        <v>90</v>
      </c>
    </row>
    <row r="384" spans="1:5">
      <c r="A384" t="s">
        <v>1625</v>
      </c>
      <c r="B384" t="s">
        <v>0</v>
      </c>
      <c r="C384" t="s">
        <v>5</v>
      </c>
      <c r="D384" t="s">
        <v>137</v>
      </c>
      <c r="E384" t="s">
        <v>91</v>
      </c>
    </row>
    <row r="385" spans="1:5">
      <c r="A385" t="s">
        <v>1625</v>
      </c>
      <c r="B385" t="s">
        <v>0</v>
      </c>
      <c r="C385" t="s">
        <v>5</v>
      </c>
      <c r="D385" t="s">
        <v>137</v>
      </c>
      <c r="E385" t="s">
        <v>92</v>
      </c>
    </row>
    <row r="386" spans="1:5">
      <c r="A386" t="s">
        <v>1625</v>
      </c>
      <c r="B386" t="s">
        <v>0</v>
      </c>
      <c r="C386" t="s">
        <v>5</v>
      </c>
      <c r="D386" t="s">
        <v>137</v>
      </c>
      <c r="E386" t="s">
        <v>95</v>
      </c>
    </row>
    <row r="387" spans="1:5">
      <c r="A387" t="s">
        <v>1625</v>
      </c>
      <c r="B387" t="s">
        <v>0</v>
      </c>
      <c r="C387" t="s">
        <v>5</v>
      </c>
      <c r="D387" t="s">
        <v>137</v>
      </c>
      <c r="E387" t="s">
        <v>97</v>
      </c>
    </row>
    <row r="388" spans="1:5">
      <c r="A388" t="s">
        <v>1627</v>
      </c>
      <c r="B388" t="s">
        <v>0</v>
      </c>
      <c r="C388" t="s">
        <v>5</v>
      </c>
      <c r="D388" t="s">
        <v>19</v>
      </c>
      <c r="E388" s="4" t="s">
        <v>56</v>
      </c>
    </row>
    <row r="389" spans="1:5">
      <c r="A389" t="s">
        <v>1627</v>
      </c>
      <c r="B389" t="s">
        <v>0</v>
      </c>
      <c r="C389" t="s">
        <v>5</v>
      </c>
      <c r="D389" t="s">
        <v>19</v>
      </c>
      <c r="E389" t="s">
        <v>103</v>
      </c>
    </row>
    <row r="390" spans="1:5">
      <c r="A390" t="s">
        <v>1625</v>
      </c>
      <c r="B390" t="s">
        <v>0</v>
      </c>
      <c r="C390" t="s">
        <v>5</v>
      </c>
      <c r="D390" t="s">
        <v>19</v>
      </c>
      <c r="E390" t="s">
        <v>57</v>
      </c>
    </row>
    <row r="391" spans="1:5">
      <c r="A391" t="s">
        <v>1627</v>
      </c>
      <c r="B391" t="s">
        <v>0</v>
      </c>
      <c r="C391" t="s">
        <v>5</v>
      </c>
      <c r="D391" t="s">
        <v>19</v>
      </c>
      <c r="E391" t="s">
        <v>58</v>
      </c>
    </row>
    <row r="392" spans="1:5">
      <c r="A392" t="s">
        <v>1627</v>
      </c>
      <c r="B392" t="s">
        <v>0</v>
      </c>
      <c r="C392" t="s">
        <v>5</v>
      </c>
      <c r="D392" t="s">
        <v>19</v>
      </c>
      <c r="E392" t="s">
        <v>59</v>
      </c>
    </row>
    <row r="393" spans="1:5">
      <c r="A393" t="s">
        <v>1627</v>
      </c>
      <c r="B393" t="s">
        <v>0</v>
      </c>
      <c r="C393" t="s">
        <v>5</v>
      </c>
      <c r="D393" t="s">
        <v>19</v>
      </c>
      <c r="E393" t="s">
        <v>104</v>
      </c>
    </row>
    <row r="394" spans="1:5">
      <c r="A394" t="s">
        <v>1625</v>
      </c>
      <c r="B394" t="s">
        <v>0</v>
      </c>
      <c r="C394" t="s">
        <v>5</v>
      </c>
      <c r="D394" t="s">
        <v>19</v>
      </c>
      <c r="E394" t="s">
        <v>129</v>
      </c>
    </row>
    <row r="395" spans="1:5">
      <c r="A395" t="s">
        <v>1627</v>
      </c>
      <c r="B395" t="s">
        <v>0</v>
      </c>
      <c r="C395" t="s">
        <v>5</v>
      </c>
      <c r="D395" t="s">
        <v>19</v>
      </c>
      <c r="E395" t="s">
        <v>60</v>
      </c>
    </row>
    <row r="396" spans="1:5">
      <c r="A396" t="s">
        <v>1625</v>
      </c>
      <c r="B396" t="s">
        <v>0</v>
      </c>
      <c r="C396" t="s">
        <v>5</v>
      </c>
      <c r="D396" t="s">
        <v>19</v>
      </c>
      <c r="E396" t="s">
        <v>61</v>
      </c>
    </row>
    <row r="397" spans="1:5">
      <c r="A397" t="s">
        <v>1625</v>
      </c>
      <c r="B397" t="s">
        <v>0</v>
      </c>
      <c r="C397" t="s">
        <v>5</v>
      </c>
      <c r="D397" t="s">
        <v>19</v>
      </c>
      <c r="E397" t="s">
        <v>62</v>
      </c>
    </row>
    <row r="398" spans="1:5">
      <c r="A398" t="s">
        <v>1625</v>
      </c>
      <c r="B398" t="s">
        <v>0</v>
      </c>
      <c r="C398" t="s">
        <v>5</v>
      </c>
      <c r="D398" t="s">
        <v>19</v>
      </c>
      <c r="E398" t="s">
        <v>63</v>
      </c>
    </row>
    <row r="399" spans="1:5">
      <c r="A399" t="s">
        <v>1625</v>
      </c>
      <c r="B399" t="s">
        <v>0</v>
      </c>
      <c r="C399" t="s">
        <v>5</v>
      </c>
      <c r="D399" t="s">
        <v>19</v>
      </c>
      <c r="E399" t="s">
        <v>64</v>
      </c>
    </row>
    <row r="400" spans="1:5">
      <c r="A400" t="s">
        <v>1625</v>
      </c>
      <c r="B400" t="s">
        <v>0</v>
      </c>
      <c r="C400" t="s">
        <v>5</v>
      </c>
      <c r="D400" t="s">
        <v>19</v>
      </c>
      <c r="E400" t="s">
        <v>65</v>
      </c>
    </row>
    <row r="401" spans="1:5">
      <c r="A401" t="s">
        <v>1625</v>
      </c>
      <c r="B401" t="s">
        <v>0</v>
      </c>
      <c r="C401" t="s">
        <v>5</v>
      </c>
      <c r="D401" t="s">
        <v>19</v>
      </c>
      <c r="E401" t="s">
        <v>66</v>
      </c>
    </row>
    <row r="402" spans="1:5">
      <c r="A402" t="s">
        <v>1625</v>
      </c>
      <c r="B402" t="s">
        <v>0</v>
      </c>
      <c r="C402" t="s">
        <v>5</v>
      </c>
      <c r="D402" t="s">
        <v>19</v>
      </c>
      <c r="E402" t="s">
        <v>100</v>
      </c>
    </row>
    <row r="403" spans="1:5">
      <c r="A403" t="s">
        <v>1627</v>
      </c>
      <c r="B403" t="s">
        <v>0</v>
      </c>
      <c r="C403" t="s">
        <v>5</v>
      </c>
      <c r="D403" t="s">
        <v>19</v>
      </c>
      <c r="E403" t="s">
        <v>106</v>
      </c>
    </row>
    <row r="404" spans="1:5">
      <c r="A404" t="s">
        <v>1625</v>
      </c>
      <c r="B404" t="s">
        <v>0</v>
      </c>
      <c r="C404" t="s">
        <v>5</v>
      </c>
      <c r="D404" t="s">
        <v>19</v>
      </c>
      <c r="E404" t="s">
        <v>67</v>
      </c>
    </row>
    <row r="405" spans="1:5">
      <c r="A405" t="s">
        <v>1627</v>
      </c>
      <c r="B405" t="s">
        <v>0</v>
      </c>
      <c r="C405" t="s">
        <v>5</v>
      </c>
      <c r="D405" t="s">
        <v>19</v>
      </c>
      <c r="E405" t="s">
        <v>69</v>
      </c>
    </row>
    <row r="406" spans="1:5">
      <c r="A406" t="s">
        <v>1627</v>
      </c>
      <c r="B406" t="s">
        <v>0</v>
      </c>
      <c r="C406" t="s">
        <v>5</v>
      </c>
      <c r="D406" t="s">
        <v>19</v>
      </c>
      <c r="E406" t="s">
        <v>107</v>
      </c>
    </row>
    <row r="407" spans="1:5">
      <c r="A407" t="s">
        <v>1625</v>
      </c>
      <c r="B407" t="s">
        <v>0</v>
      </c>
      <c r="C407" t="s">
        <v>5</v>
      </c>
      <c r="D407" t="s">
        <v>19</v>
      </c>
      <c r="E407" t="s">
        <v>70</v>
      </c>
    </row>
    <row r="408" spans="1:5">
      <c r="A408" t="s">
        <v>1627</v>
      </c>
      <c r="B408" t="s">
        <v>0</v>
      </c>
      <c r="C408" t="s">
        <v>5</v>
      </c>
      <c r="D408" t="s">
        <v>19</v>
      </c>
      <c r="E408" t="s">
        <v>73</v>
      </c>
    </row>
    <row r="409" spans="1:5">
      <c r="A409" t="s">
        <v>1627</v>
      </c>
      <c r="B409" t="s">
        <v>0</v>
      </c>
      <c r="C409" t="s">
        <v>5</v>
      </c>
      <c r="D409" t="s">
        <v>19</v>
      </c>
      <c r="E409" t="s">
        <v>138</v>
      </c>
    </row>
    <row r="410" spans="1:5">
      <c r="A410" t="s">
        <v>1625</v>
      </c>
      <c r="B410" t="s">
        <v>0</v>
      </c>
      <c r="C410" t="s">
        <v>5</v>
      </c>
      <c r="D410" t="s">
        <v>19</v>
      </c>
      <c r="E410" t="s">
        <v>74</v>
      </c>
    </row>
    <row r="411" spans="1:5">
      <c r="A411" t="s">
        <v>1627</v>
      </c>
      <c r="B411" t="s">
        <v>0</v>
      </c>
      <c r="C411" t="s">
        <v>5</v>
      </c>
      <c r="D411" t="s">
        <v>19</v>
      </c>
      <c r="E411" t="s">
        <v>139</v>
      </c>
    </row>
    <row r="412" spans="1:5">
      <c r="A412" t="s">
        <v>1625</v>
      </c>
      <c r="B412" t="s">
        <v>0</v>
      </c>
      <c r="C412" t="s">
        <v>5</v>
      </c>
      <c r="D412" t="s">
        <v>19</v>
      </c>
      <c r="E412" t="s">
        <v>75</v>
      </c>
    </row>
    <row r="413" spans="1:5">
      <c r="A413" t="s">
        <v>1627</v>
      </c>
      <c r="B413" t="s">
        <v>0</v>
      </c>
      <c r="C413" t="s">
        <v>5</v>
      </c>
      <c r="D413" t="s">
        <v>19</v>
      </c>
      <c r="E413" t="s">
        <v>110</v>
      </c>
    </row>
    <row r="414" spans="1:5">
      <c r="A414" t="s">
        <v>1627</v>
      </c>
      <c r="B414" t="s">
        <v>0</v>
      </c>
      <c r="C414" t="s">
        <v>5</v>
      </c>
      <c r="D414" t="s">
        <v>19</v>
      </c>
      <c r="E414" t="s">
        <v>111</v>
      </c>
    </row>
    <row r="415" spans="1:5">
      <c r="A415" t="s">
        <v>1625</v>
      </c>
      <c r="B415" t="s">
        <v>0</v>
      </c>
      <c r="C415" t="s">
        <v>5</v>
      </c>
      <c r="D415" t="s">
        <v>19</v>
      </c>
      <c r="E415" t="s">
        <v>76</v>
      </c>
    </row>
    <row r="416" spans="1:5">
      <c r="A416" t="s">
        <v>1625</v>
      </c>
      <c r="B416" t="s">
        <v>0</v>
      </c>
      <c r="C416" t="s">
        <v>5</v>
      </c>
      <c r="D416" t="s">
        <v>19</v>
      </c>
      <c r="E416" t="s">
        <v>77</v>
      </c>
    </row>
    <row r="417" spans="1:5">
      <c r="A417" t="s">
        <v>1625</v>
      </c>
      <c r="B417" t="s">
        <v>0</v>
      </c>
      <c r="C417" t="s">
        <v>5</v>
      </c>
      <c r="D417" t="s">
        <v>19</v>
      </c>
      <c r="E417" t="s">
        <v>112</v>
      </c>
    </row>
    <row r="418" spans="1:5">
      <c r="A418" t="s">
        <v>1627</v>
      </c>
      <c r="B418" t="s">
        <v>0</v>
      </c>
      <c r="C418" t="s">
        <v>5</v>
      </c>
      <c r="D418" t="s">
        <v>19</v>
      </c>
      <c r="E418" t="s">
        <v>113</v>
      </c>
    </row>
    <row r="419" spans="1:5">
      <c r="A419" t="s">
        <v>1627</v>
      </c>
      <c r="B419" t="s">
        <v>0</v>
      </c>
      <c r="C419" t="s">
        <v>5</v>
      </c>
      <c r="D419" t="s">
        <v>19</v>
      </c>
      <c r="E419" t="s">
        <v>79</v>
      </c>
    </row>
    <row r="420" spans="1:5">
      <c r="A420" t="s">
        <v>1627</v>
      </c>
      <c r="B420" t="s">
        <v>0</v>
      </c>
      <c r="C420" t="s">
        <v>5</v>
      </c>
      <c r="D420" t="s">
        <v>19</v>
      </c>
      <c r="E420" t="s">
        <v>114</v>
      </c>
    </row>
    <row r="421" spans="1:5">
      <c r="A421" t="s">
        <v>1627</v>
      </c>
      <c r="B421" t="s">
        <v>0</v>
      </c>
      <c r="C421" t="s">
        <v>5</v>
      </c>
      <c r="D421" t="s">
        <v>19</v>
      </c>
      <c r="E421" t="s">
        <v>80</v>
      </c>
    </row>
    <row r="422" spans="1:5">
      <c r="A422" t="s">
        <v>1627</v>
      </c>
      <c r="B422" t="s">
        <v>0</v>
      </c>
      <c r="C422" t="s">
        <v>5</v>
      </c>
      <c r="D422" t="s">
        <v>19</v>
      </c>
      <c r="E422" t="s">
        <v>115</v>
      </c>
    </row>
    <row r="423" spans="1:5">
      <c r="A423" t="s">
        <v>1627</v>
      </c>
      <c r="B423" t="s">
        <v>0</v>
      </c>
      <c r="C423" t="s">
        <v>5</v>
      </c>
      <c r="D423" t="s">
        <v>19</v>
      </c>
      <c r="E423" t="s">
        <v>116</v>
      </c>
    </row>
    <row r="424" spans="1:5">
      <c r="A424" t="s">
        <v>1627</v>
      </c>
      <c r="B424" t="s">
        <v>0</v>
      </c>
      <c r="C424" t="s">
        <v>5</v>
      </c>
      <c r="D424" t="s">
        <v>19</v>
      </c>
      <c r="E424" t="s">
        <v>101</v>
      </c>
    </row>
    <row r="425" spans="1:5">
      <c r="A425" t="s">
        <v>1625</v>
      </c>
      <c r="B425" t="s">
        <v>0</v>
      </c>
      <c r="C425" t="s">
        <v>5</v>
      </c>
      <c r="D425" t="s">
        <v>19</v>
      </c>
      <c r="E425" t="s">
        <v>84</v>
      </c>
    </row>
    <row r="426" spans="1:5">
      <c r="A426" t="s">
        <v>1626</v>
      </c>
      <c r="B426" t="s">
        <v>0</v>
      </c>
      <c r="C426" t="s">
        <v>5</v>
      </c>
      <c r="D426" t="s">
        <v>19</v>
      </c>
      <c r="E426" t="s">
        <v>85</v>
      </c>
    </row>
    <row r="427" spans="1:5">
      <c r="A427" t="s">
        <v>1625</v>
      </c>
      <c r="B427" t="s">
        <v>0</v>
      </c>
      <c r="C427" t="s">
        <v>5</v>
      </c>
      <c r="D427" t="s">
        <v>19</v>
      </c>
      <c r="E427" t="s">
        <v>86</v>
      </c>
    </row>
    <row r="428" spans="1:5">
      <c r="A428" t="s">
        <v>1627</v>
      </c>
      <c r="B428" t="s">
        <v>0</v>
      </c>
      <c r="C428" t="s">
        <v>5</v>
      </c>
      <c r="D428" t="s">
        <v>19</v>
      </c>
      <c r="E428" t="s">
        <v>87</v>
      </c>
    </row>
    <row r="429" spans="1:5">
      <c r="A429" t="s">
        <v>1627</v>
      </c>
      <c r="B429" t="s">
        <v>0</v>
      </c>
      <c r="C429" t="s">
        <v>5</v>
      </c>
      <c r="D429" t="s">
        <v>19</v>
      </c>
      <c r="E429" t="s">
        <v>117</v>
      </c>
    </row>
    <row r="430" spans="1:5">
      <c r="A430" t="s">
        <v>1627</v>
      </c>
      <c r="B430" t="s">
        <v>0</v>
      </c>
      <c r="C430" t="s">
        <v>5</v>
      </c>
      <c r="D430" t="s">
        <v>19</v>
      </c>
      <c r="E430" t="s">
        <v>118</v>
      </c>
    </row>
    <row r="431" spans="1:5">
      <c r="A431" t="s">
        <v>1627</v>
      </c>
      <c r="B431" t="s">
        <v>0</v>
      </c>
      <c r="C431" t="s">
        <v>5</v>
      </c>
      <c r="D431" t="s">
        <v>19</v>
      </c>
      <c r="E431" t="s">
        <v>102</v>
      </c>
    </row>
    <row r="432" spans="1:5">
      <c r="A432" t="s">
        <v>1625</v>
      </c>
      <c r="B432" t="s">
        <v>0</v>
      </c>
      <c r="C432" t="s">
        <v>5</v>
      </c>
      <c r="D432" t="s">
        <v>19</v>
      </c>
      <c r="E432" t="s">
        <v>133</v>
      </c>
    </row>
    <row r="433" spans="1:5">
      <c r="A433" t="s">
        <v>1625</v>
      </c>
      <c r="B433" t="s">
        <v>0</v>
      </c>
      <c r="C433" t="s">
        <v>5</v>
      </c>
      <c r="D433" t="s">
        <v>19</v>
      </c>
      <c r="E433" t="s">
        <v>90</v>
      </c>
    </row>
    <row r="434" spans="1:5">
      <c r="A434" t="s">
        <v>1625</v>
      </c>
      <c r="B434" t="s">
        <v>0</v>
      </c>
      <c r="C434" t="s">
        <v>5</v>
      </c>
      <c r="D434" t="s">
        <v>19</v>
      </c>
      <c r="E434" t="s">
        <v>91</v>
      </c>
    </row>
    <row r="435" spans="1:5">
      <c r="A435" t="s">
        <v>1625</v>
      </c>
      <c r="B435" t="s">
        <v>0</v>
      </c>
      <c r="C435" t="s">
        <v>5</v>
      </c>
      <c r="D435" t="s">
        <v>19</v>
      </c>
      <c r="E435" t="s">
        <v>92</v>
      </c>
    </row>
    <row r="436" spans="1:5">
      <c r="A436" t="s">
        <v>1627</v>
      </c>
      <c r="B436" t="s">
        <v>0</v>
      </c>
      <c r="C436" t="s">
        <v>5</v>
      </c>
      <c r="D436" t="s">
        <v>19</v>
      </c>
      <c r="E436" t="s">
        <v>94</v>
      </c>
    </row>
    <row r="437" spans="1:5">
      <c r="A437" t="s">
        <v>1625</v>
      </c>
      <c r="B437" t="s">
        <v>0</v>
      </c>
      <c r="C437" t="s">
        <v>5</v>
      </c>
      <c r="D437" t="s">
        <v>19</v>
      </c>
      <c r="E437" t="s">
        <v>95</v>
      </c>
    </row>
    <row r="438" spans="1:5">
      <c r="A438" t="s">
        <v>1627</v>
      </c>
      <c r="B438" t="s">
        <v>0</v>
      </c>
      <c r="C438" t="s">
        <v>5</v>
      </c>
      <c r="D438" t="s">
        <v>19</v>
      </c>
      <c r="E438" t="s">
        <v>130</v>
      </c>
    </row>
    <row r="439" spans="1:5">
      <c r="A439" t="s">
        <v>1627</v>
      </c>
      <c r="B439" t="s">
        <v>0</v>
      </c>
      <c r="C439" t="s">
        <v>5</v>
      </c>
      <c r="D439" t="s">
        <v>19</v>
      </c>
      <c r="E439" t="s">
        <v>120</v>
      </c>
    </row>
    <row r="440" spans="1:5">
      <c r="A440" t="s">
        <v>1627</v>
      </c>
      <c r="B440" t="s">
        <v>0</v>
      </c>
      <c r="C440" t="s">
        <v>5</v>
      </c>
      <c r="D440" t="s">
        <v>19</v>
      </c>
      <c r="E440" t="s">
        <v>96</v>
      </c>
    </row>
    <row r="441" spans="1:5">
      <c r="A441" t="s">
        <v>1625</v>
      </c>
      <c r="B441" t="s">
        <v>0</v>
      </c>
      <c r="C441" t="s">
        <v>5</v>
      </c>
      <c r="D441" t="s">
        <v>19</v>
      </c>
      <c r="E441" t="s">
        <v>97</v>
      </c>
    </row>
    <row r="442" spans="1:5">
      <c r="A442" t="s">
        <v>1627</v>
      </c>
      <c r="B442" t="s">
        <v>0</v>
      </c>
      <c r="C442" t="s">
        <v>5</v>
      </c>
      <c r="D442" t="s">
        <v>19</v>
      </c>
      <c r="E442" t="s">
        <v>121</v>
      </c>
    </row>
    <row r="443" spans="1:5">
      <c r="A443" t="s">
        <v>1627</v>
      </c>
      <c r="B443" t="s">
        <v>0</v>
      </c>
      <c r="C443" t="s">
        <v>5</v>
      </c>
      <c r="D443" t="s">
        <v>19</v>
      </c>
      <c r="E443" t="s">
        <v>99</v>
      </c>
    </row>
    <row r="444" spans="1:5">
      <c r="A444" t="s">
        <v>1627</v>
      </c>
      <c r="B444" t="s">
        <v>0</v>
      </c>
      <c r="C444" t="s">
        <v>5</v>
      </c>
      <c r="D444" t="s">
        <v>19</v>
      </c>
      <c r="E444" t="s">
        <v>140</v>
      </c>
    </row>
    <row r="445" spans="1:5">
      <c r="A445" t="s">
        <v>1627</v>
      </c>
      <c r="B445" t="s">
        <v>0</v>
      </c>
      <c r="C445" t="s">
        <v>6</v>
      </c>
      <c r="D445" t="s">
        <v>20</v>
      </c>
      <c r="E445" s="4" t="s">
        <v>56</v>
      </c>
    </row>
    <row r="446" spans="1:5">
      <c r="A446" t="s">
        <v>1625</v>
      </c>
      <c r="B446" t="s">
        <v>0</v>
      </c>
      <c r="C446" t="s">
        <v>6</v>
      </c>
      <c r="D446" t="s">
        <v>20</v>
      </c>
      <c r="E446" t="s">
        <v>57</v>
      </c>
    </row>
    <row r="447" spans="1:5">
      <c r="A447" t="s">
        <v>1627</v>
      </c>
      <c r="B447" t="s">
        <v>0</v>
      </c>
      <c r="C447" t="s">
        <v>6</v>
      </c>
      <c r="D447" t="s">
        <v>20</v>
      </c>
      <c r="E447" t="s">
        <v>58</v>
      </c>
    </row>
    <row r="448" spans="1:5">
      <c r="A448" t="s">
        <v>1625</v>
      </c>
      <c r="B448" t="s">
        <v>0</v>
      </c>
      <c r="C448" t="s">
        <v>6</v>
      </c>
      <c r="D448" t="s">
        <v>20</v>
      </c>
      <c r="E448" t="s">
        <v>129</v>
      </c>
    </row>
    <row r="449" spans="1:5">
      <c r="A449" t="s">
        <v>1625</v>
      </c>
      <c r="B449" t="s">
        <v>0</v>
      </c>
      <c r="C449" t="s">
        <v>6</v>
      </c>
      <c r="D449" t="s">
        <v>20</v>
      </c>
      <c r="E449" t="s">
        <v>61</v>
      </c>
    </row>
    <row r="450" spans="1:5">
      <c r="A450" t="s">
        <v>1625</v>
      </c>
      <c r="B450" t="s">
        <v>0</v>
      </c>
      <c r="C450" t="s">
        <v>6</v>
      </c>
      <c r="D450" t="s">
        <v>20</v>
      </c>
      <c r="E450" t="s">
        <v>62</v>
      </c>
    </row>
    <row r="451" spans="1:5">
      <c r="A451" t="s">
        <v>1625</v>
      </c>
      <c r="B451" t="s">
        <v>0</v>
      </c>
      <c r="C451" t="s">
        <v>6</v>
      </c>
      <c r="D451" t="s">
        <v>20</v>
      </c>
      <c r="E451" t="s">
        <v>63</v>
      </c>
    </row>
    <row r="452" spans="1:5">
      <c r="A452" t="s">
        <v>1625</v>
      </c>
      <c r="B452" t="s">
        <v>0</v>
      </c>
      <c r="C452" t="s">
        <v>6</v>
      </c>
      <c r="D452" t="s">
        <v>20</v>
      </c>
      <c r="E452" t="s">
        <v>64</v>
      </c>
    </row>
    <row r="453" spans="1:5">
      <c r="A453" t="s">
        <v>1625</v>
      </c>
      <c r="B453" t="s">
        <v>0</v>
      </c>
      <c r="C453" t="s">
        <v>6</v>
      </c>
      <c r="D453" t="s">
        <v>20</v>
      </c>
      <c r="E453" t="s">
        <v>65</v>
      </c>
    </row>
    <row r="454" spans="1:5">
      <c r="A454" t="s">
        <v>1625</v>
      </c>
      <c r="B454" t="s">
        <v>0</v>
      </c>
      <c r="C454" t="s">
        <v>6</v>
      </c>
      <c r="D454" t="s">
        <v>20</v>
      </c>
      <c r="E454" t="s">
        <v>66</v>
      </c>
    </row>
    <row r="455" spans="1:5">
      <c r="A455" t="s">
        <v>1625</v>
      </c>
      <c r="B455" t="s">
        <v>0</v>
      </c>
      <c r="C455" t="s">
        <v>6</v>
      </c>
      <c r="D455" t="s">
        <v>20</v>
      </c>
      <c r="E455" t="s">
        <v>100</v>
      </c>
    </row>
    <row r="456" spans="1:5">
      <c r="A456" t="s">
        <v>1625</v>
      </c>
      <c r="B456" t="s">
        <v>0</v>
      </c>
      <c r="C456" t="s">
        <v>6</v>
      </c>
      <c r="D456" t="s">
        <v>20</v>
      </c>
      <c r="E456" t="s">
        <v>67</v>
      </c>
    </row>
    <row r="457" spans="1:5">
      <c r="A457" t="s">
        <v>1627</v>
      </c>
      <c r="B457" t="s">
        <v>0</v>
      </c>
      <c r="C457" t="s">
        <v>6</v>
      </c>
      <c r="D457" t="s">
        <v>20</v>
      </c>
      <c r="E457" t="s">
        <v>68</v>
      </c>
    </row>
    <row r="458" spans="1:5">
      <c r="A458" t="s">
        <v>1625</v>
      </c>
      <c r="B458" t="s">
        <v>0</v>
      </c>
      <c r="C458" t="s">
        <v>6</v>
      </c>
      <c r="D458" t="s">
        <v>20</v>
      </c>
      <c r="E458" t="s">
        <v>70</v>
      </c>
    </row>
    <row r="459" spans="1:5">
      <c r="A459" t="s">
        <v>1627</v>
      </c>
      <c r="B459" t="s">
        <v>0</v>
      </c>
      <c r="C459" t="s">
        <v>6</v>
      </c>
      <c r="D459" t="s">
        <v>20</v>
      </c>
      <c r="E459" t="s">
        <v>71</v>
      </c>
    </row>
    <row r="460" spans="1:5">
      <c r="A460" t="s">
        <v>1627</v>
      </c>
      <c r="B460" t="s">
        <v>0</v>
      </c>
      <c r="C460" t="s">
        <v>6</v>
      </c>
      <c r="D460" t="s">
        <v>20</v>
      </c>
      <c r="E460" t="s">
        <v>108</v>
      </c>
    </row>
    <row r="461" spans="1:5">
      <c r="A461" t="s">
        <v>1625</v>
      </c>
      <c r="B461" t="s">
        <v>0</v>
      </c>
      <c r="C461" t="s">
        <v>6</v>
      </c>
      <c r="D461" t="s">
        <v>20</v>
      </c>
      <c r="E461" t="s">
        <v>74</v>
      </c>
    </row>
    <row r="462" spans="1:5">
      <c r="A462" t="s">
        <v>1625</v>
      </c>
      <c r="B462" t="s">
        <v>0</v>
      </c>
      <c r="C462" t="s">
        <v>6</v>
      </c>
      <c r="D462" t="s">
        <v>20</v>
      </c>
      <c r="E462" t="s">
        <v>75</v>
      </c>
    </row>
    <row r="463" spans="1:5">
      <c r="A463" t="s">
        <v>1625</v>
      </c>
      <c r="B463" t="s">
        <v>0</v>
      </c>
      <c r="C463" t="s">
        <v>6</v>
      </c>
      <c r="D463" t="s">
        <v>20</v>
      </c>
      <c r="E463" t="s">
        <v>76</v>
      </c>
    </row>
    <row r="464" spans="1:5">
      <c r="A464" t="s">
        <v>1625</v>
      </c>
      <c r="B464" t="s">
        <v>0</v>
      </c>
      <c r="C464" t="s">
        <v>6</v>
      </c>
      <c r="D464" t="s">
        <v>20</v>
      </c>
      <c r="E464" t="s">
        <v>77</v>
      </c>
    </row>
    <row r="465" spans="1:5">
      <c r="A465" t="s">
        <v>1627</v>
      </c>
      <c r="B465" t="s">
        <v>0</v>
      </c>
      <c r="C465" t="s">
        <v>6</v>
      </c>
      <c r="D465" t="s">
        <v>20</v>
      </c>
      <c r="E465" t="s">
        <v>141</v>
      </c>
    </row>
    <row r="466" spans="1:5">
      <c r="A466" t="s">
        <v>1625</v>
      </c>
      <c r="B466" t="s">
        <v>0</v>
      </c>
      <c r="C466" t="s">
        <v>6</v>
      </c>
      <c r="D466" t="s">
        <v>20</v>
      </c>
      <c r="E466" t="s">
        <v>112</v>
      </c>
    </row>
    <row r="467" spans="1:5">
      <c r="A467" t="s">
        <v>1627</v>
      </c>
      <c r="B467" t="s">
        <v>0</v>
      </c>
      <c r="C467" t="s">
        <v>6</v>
      </c>
      <c r="D467" t="s">
        <v>20</v>
      </c>
      <c r="E467" t="s">
        <v>103</v>
      </c>
    </row>
    <row r="468" spans="1:5">
      <c r="A468" t="s">
        <v>1627</v>
      </c>
      <c r="B468" t="s">
        <v>0</v>
      </c>
      <c r="C468" t="s">
        <v>6</v>
      </c>
      <c r="D468" t="s">
        <v>20</v>
      </c>
      <c r="E468" t="s">
        <v>122</v>
      </c>
    </row>
    <row r="469" spans="1:5">
      <c r="A469" t="s">
        <v>1627</v>
      </c>
      <c r="B469" t="s">
        <v>0</v>
      </c>
      <c r="C469" t="s">
        <v>6</v>
      </c>
      <c r="D469" t="s">
        <v>20</v>
      </c>
      <c r="E469" t="s">
        <v>142</v>
      </c>
    </row>
    <row r="470" spans="1:5">
      <c r="A470" t="s">
        <v>1627</v>
      </c>
      <c r="B470" t="s">
        <v>0</v>
      </c>
      <c r="C470" t="s">
        <v>6</v>
      </c>
      <c r="D470" t="s">
        <v>20</v>
      </c>
      <c r="E470" t="s">
        <v>114</v>
      </c>
    </row>
    <row r="471" spans="1:5">
      <c r="A471" t="s">
        <v>1627</v>
      </c>
      <c r="B471" t="s">
        <v>0</v>
      </c>
      <c r="C471" t="s">
        <v>6</v>
      </c>
      <c r="D471" t="s">
        <v>20</v>
      </c>
      <c r="E471" t="s">
        <v>80</v>
      </c>
    </row>
    <row r="472" spans="1:5">
      <c r="A472" t="s">
        <v>1627</v>
      </c>
      <c r="B472" t="s">
        <v>0</v>
      </c>
      <c r="C472" t="s">
        <v>6</v>
      </c>
      <c r="D472" t="s">
        <v>20</v>
      </c>
      <c r="E472" t="s">
        <v>143</v>
      </c>
    </row>
    <row r="473" spans="1:5">
      <c r="A473" t="s">
        <v>1627</v>
      </c>
      <c r="B473" t="s">
        <v>0</v>
      </c>
      <c r="C473" t="s">
        <v>6</v>
      </c>
      <c r="D473" t="s">
        <v>20</v>
      </c>
      <c r="E473" t="s">
        <v>81</v>
      </c>
    </row>
    <row r="474" spans="1:5">
      <c r="A474" t="s">
        <v>1627</v>
      </c>
      <c r="B474" t="s">
        <v>0</v>
      </c>
      <c r="C474" t="s">
        <v>6</v>
      </c>
      <c r="D474" t="s">
        <v>20</v>
      </c>
      <c r="E474" t="s">
        <v>144</v>
      </c>
    </row>
    <row r="475" spans="1:5">
      <c r="A475" t="s">
        <v>1627</v>
      </c>
      <c r="B475" t="s">
        <v>0</v>
      </c>
      <c r="C475" t="s">
        <v>6</v>
      </c>
      <c r="D475" t="s">
        <v>20</v>
      </c>
      <c r="E475" t="s">
        <v>82</v>
      </c>
    </row>
    <row r="476" spans="1:5">
      <c r="A476" t="s">
        <v>1627</v>
      </c>
      <c r="B476" t="s">
        <v>0</v>
      </c>
      <c r="C476" t="s">
        <v>6</v>
      </c>
      <c r="D476" t="s">
        <v>20</v>
      </c>
      <c r="E476" t="s">
        <v>83</v>
      </c>
    </row>
    <row r="477" spans="1:5">
      <c r="A477" t="s">
        <v>1625</v>
      </c>
      <c r="B477" t="s">
        <v>0</v>
      </c>
      <c r="C477" t="s">
        <v>6</v>
      </c>
      <c r="D477" t="s">
        <v>20</v>
      </c>
      <c r="E477" t="s">
        <v>84</v>
      </c>
    </row>
    <row r="478" spans="1:5">
      <c r="A478" t="s">
        <v>1625</v>
      </c>
      <c r="B478" t="s">
        <v>0</v>
      </c>
      <c r="C478" t="s">
        <v>6</v>
      </c>
      <c r="D478" t="s">
        <v>20</v>
      </c>
      <c r="E478" t="s">
        <v>86</v>
      </c>
    </row>
    <row r="479" spans="1:5">
      <c r="A479" t="s">
        <v>1627</v>
      </c>
      <c r="B479" t="s">
        <v>0</v>
      </c>
      <c r="C479" t="s">
        <v>6</v>
      </c>
      <c r="D479" t="s">
        <v>20</v>
      </c>
      <c r="E479" t="s">
        <v>87</v>
      </c>
    </row>
    <row r="480" spans="1:5">
      <c r="A480" t="s">
        <v>1627</v>
      </c>
      <c r="B480" t="s">
        <v>0</v>
      </c>
      <c r="C480" t="s">
        <v>6</v>
      </c>
      <c r="D480" t="s">
        <v>20</v>
      </c>
      <c r="E480" t="s">
        <v>117</v>
      </c>
    </row>
    <row r="481" spans="1:5">
      <c r="A481" t="s">
        <v>1627</v>
      </c>
      <c r="B481" t="s">
        <v>0</v>
      </c>
      <c r="C481" t="s">
        <v>6</v>
      </c>
      <c r="D481" t="s">
        <v>20</v>
      </c>
      <c r="E481" t="s">
        <v>88</v>
      </c>
    </row>
    <row r="482" spans="1:5">
      <c r="A482" t="s">
        <v>1625</v>
      </c>
      <c r="B482" t="s">
        <v>0</v>
      </c>
      <c r="C482" t="s">
        <v>6</v>
      </c>
      <c r="D482" t="s">
        <v>20</v>
      </c>
      <c r="E482" t="s">
        <v>89</v>
      </c>
    </row>
    <row r="483" spans="1:5">
      <c r="A483" t="s">
        <v>1625</v>
      </c>
      <c r="B483" t="s">
        <v>0</v>
      </c>
      <c r="C483" t="s">
        <v>6</v>
      </c>
      <c r="D483" t="s">
        <v>20</v>
      </c>
      <c r="E483" t="s">
        <v>90</v>
      </c>
    </row>
    <row r="484" spans="1:5">
      <c r="A484" t="s">
        <v>1627</v>
      </c>
      <c r="B484" t="s">
        <v>0</v>
      </c>
      <c r="C484" t="s">
        <v>6</v>
      </c>
      <c r="D484" t="s">
        <v>20</v>
      </c>
      <c r="E484" t="s">
        <v>145</v>
      </c>
    </row>
    <row r="485" spans="1:5">
      <c r="A485" t="s">
        <v>1627</v>
      </c>
      <c r="B485" t="s">
        <v>0</v>
      </c>
      <c r="C485" t="s">
        <v>6</v>
      </c>
      <c r="D485" t="s">
        <v>20</v>
      </c>
      <c r="E485" t="s">
        <v>146</v>
      </c>
    </row>
    <row r="486" spans="1:5">
      <c r="A486" t="s">
        <v>1625</v>
      </c>
      <c r="B486" t="s">
        <v>0</v>
      </c>
      <c r="C486" t="s">
        <v>6</v>
      </c>
      <c r="D486" t="s">
        <v>20</v>
      </c>
      <c r="E486" t="s">
        <v>91</v>
      </c>
    </row>
    <row r="487" spans="1:5">
      <c r="A487" t="s">
        <v>1627</v>
      </c>
      <c r="B487" t="s">
        <v>0</v>
      </c>
      <c r="C487" t="s">
        <v>6</v>
      </c>
      <c r="D487" t="s">
        <v>20</v>
      </c>
      <c r="E487" t="s">
        <v>134</v>
      </c>
    </row>
    <row r="488" spans="1:5">
      <c r="A488" t="s">
        <v>1625</v>
      </c>
      <c r="B488" t="s">
        <v>0</v>
      </c>
      <c r="C488" t="s">
        <v>6</v>
      </c>
      <c r="D488" t="s">
        <v>20</v>
      </c>
      <c r="E488" t="s">
        <v>92</v>
      </c>
    </row>
    <row r="489" spans="1:5">
      <c r="A489" t="s">
        <v>1627</v>
      </c>
      <c r="B489" t="s">
        <v>0</v>
      </c>
      <c r="C489" t="s">
        <v>6</v>
      </c>
      <c r="D489" t="s">
        <v>20</v>
      </c>
      <c r="E489" t="s">
        <v>93</v>
      </c>
    </row>
    <row r="490" spans="1:5">
      <c r="A490" t="s">
        <v>1627</v>
      </c>
      <c r="B490" t="s">
        <v>0</v>
      </c>
      <c r="C490" t="s">
        <v>6</v>
      </c>
      <c r="D490" t="s">
        <v>20</v>
      </c>
      <c r="E490" t="s">
        <v>94</v>
      </c>
    </row>
    <row r="491" spans="1:5">
      <c r="A491" t="s">
        <v>1627</v>
      </c>
      <c r="B491" t="s">
        <v>0</v>
      </c>
      <c r="C491" t="s">
        <v>6</v>
      </c>
      <c r="D491" t="s">
        <v>20</v>
      </c>
      <c r="E491" t="s">
        <v>147</v>
      </c>
    </row>
    <row r="492" spans="1:5">
      <c r="A492" t="s">
        <v>1627</v>
      </c>
      <c r="B492" t="s">
        <v>0</v>
      </c>
      <c r="C492" t="s">
        <v>6</v>
      </c>
      <c r="D492" t="s">
        <v>20</v>
      </c>
      <c r="E492" t="s">
        <v>148</v>
      </c>
    </row>
    <row r="493" spans="1:5">
      <c r="A493" t="s">
        <v>1625</v>
      </c>
      <c r="B493" t="s">
        <v>0</v>
      </c>
      <c r="C493" t="s">
        <v>6</v>
      </c>
      <c r="D493" t="s">
        <v>20</v>
      </c>
      <c r="E493" t="s">
        <v>95</v>
      </c>
    </row>
    <row r="494" spans="1:5">
      <c r="A494" t="s">
        <v>1625</v>
      </c>
      <c r="B494" t="s">
        <v>0</v>
      </c>
      <c r="C494" t="s">
        <v>6</v>
      </c>
      <c r="D494" t="s">
        <v>20</v>
      </c>
      <c r="E494" t="s">
        <v>97</v>
      </c>
    </row>
    <row r="495" spans="1:5">
      <c r="A495" t="s">
        <v>1627</v>
      </c>
      <c r="B495" t="s">
        <v>0</v>
      </c>
      <c r="C495" t="s">
        <v>6</v>
      </c>
      <c r="D495" t="s">
        <v>20</v>
      </c>
      <c r="E495" t="s">
        <v>131</v>
      </c>
    </row>
    <row r="496" spans="1:5">
      <c r="A496" t="s">
        <v>1627</v>
      </c>
      <c r="B496" t="s">
        <v>0</v>
      </c>
      <c r="C496" t="s">
        <v>6</v>
      </c>
      <c r="D496" t="s">
        <v>20</v>
      </c>
      <c r="E496" t="s">
        <v>149</v>
      </c>
    </row>
    <row r="497" spans="1:5">
      <c r="A497" t="s">
        <v>1627</v>
      </c>
      <c r="B497" t="s">
        <v>0</v>
      </c>
      <c r="C497" t="s">
        <v>6</v>
      </c>
      <c r="D497" t="s">
        <v>20</v>
      </c>
      <c r="E497" t="s">
        <v>123</v>
      </c>
    </row>
    <row r="498" spans="1:5">
      <c r="A498" t="s">
        <v>1627</v>
      </c>
      <c r="B498" t="s">
        <v>0</v>
      </c>
      <c r="C498" t="s">
        <v>7</v>
      </c>
      <c r="D498" t="s">
        <v>12</v>
      </c>
      <c r="E498" s="4" t="s">
        <v>56</v>
      </c>
    </row>
    <row r="499" spans="1:5">
      <c r="A499" t="s">
        <v>1627</v>
      </c>
      <c r="B499" t="s">
        <v>0</v>
      </c>
      <c r="C499" t="s">
        <v>7</v>
      </c>
      <c r="D499" t="s">
        <v>12</v>
      </c>
      <c r="E499" t="s">
        <v>103</v>
      </c>
    </row>
    <row r="500" spans="1:5">
      <c r="A500" t="s">
        <v>1625</v>
      </c>
      <c r="B500" t="s">
        <v>0</v>
      </c>
      <c r="C500" t="s">
        <v>7</v>
      </c>
      <c r="D500" t="s">
        <v>12</v>
      </c>
      <c r="E500" t="s">
        <v>57</v>
      </c>
    </row>
    <row r="501" spans="1:5">
      <c r="A501" t="s">
        <v>1627</v>
      </c>
      <c r="B501" t="s">
        <v>0</v>
      </c>
      <c r="C501" t="s">
        <v>7</v>
      </c>
      <c r="D501" t="s">
        <v>12</v>
      </c>
      <c r="E501" t="s">
        <v>58</v>
      </c>
    </row>
    <row r="502" spans="1:5">
      <c r="A502" t="s">
        <v>1627</v>
      </c>
      <c r="B502" t="s">
        <v>0</v>
      </c>
      <c r="C502" t="s">
        <v>7</v>
      </c>
      <c r="D502" t="s">
        <v>12</v>
      </c>
      <c r="E502" t="s">
        <v>59</v>
      </c>
    </row>
    <row r="503" spans="1:5">
      <c r="A503" t="s">
        <v>1627</v>
      </c>
      <c r="B503" t="s">
        <v>0</v>
      </c>
      <c r="C503" t="s">
        <v>7</v>
      </c>
      <c r="D503" t="s">
        <v>12</v>
      </c>
      <c r="E503" t="s">
        <v>104</v>
      </c>
    </row>
    <row r="504" spans="1:5">
      <c r="A504" t="s">
        <v>1625</v>
      </c>
      <c r="B504" t="s">
        <v>0</v>
      </c>
      <c r="C504" t="s">
        <v>7</v>
      </c>
      <c r="D504" t="s">
        <v>12</v>
      </c>
      <c r="E504" t="s">
        <v>129</v>
      </c>
    </row>
    <row r="505" spans="1:5">
      <c r="A505" t="s">
        <v>1627</v>
      </c>
      <c r="B505" t="s">
        <v>0</v>
      </c>
      <c r="C505" t="s">
        <v>7</v>
      </c>
      <c r="D505" t="s">
        <v>12</v>
      </c>
      <c r="E505" t="s">
        <v>60</v>
      </c>
    </row>
    <row r="506" spans="1:5">
      <c r="A506" t="s">
        <v>1625</v>
      </c>
      <c r="B506" t="s">
        <v>0</v>
      </c>
      <c r="C506" t="s">
        <v>7</v>
      </c>
      <c r="D506" t="s">
        <v>12</v>
      </c>
      <c r="E506" t="s">
        <v>61</v>
      </c>
    </row>
    <row r="507" spans="1:5">
      <c r="A507" t="s">
        <v>1627</v>
      </c>
      <c r="B507" t="s">
        <v>0</v>
      </c>
      <c r="C507" t="s">
        <v>7</v>
      </c>
      <c r="D507" t="s">
        <v>12</v>
      </c>
      <c r="E507" t="s">
        <v>105</v>
      </c>
    </row>
    <row r="508" spans="1:5">
      <c r="A508" t="s">
        <v>1625</v>
      </c>
      <c r="B508" t="s">
        <v>0</v>
      </c>
      <c r="C508" t="s">
        <v>7</v>
      </c>
      <c r="D508" t="s">
        <v>12</v>
      </c>
      <c r="E508" t="s">
        <v>62</v>
      </c>
    </row>
    <row r="509" spans="1:5">
      <c r="A509" t="s">
        <v>1625</v>
      </c>
      <c r="B509" t="s">
        <v>0</v>
      </c>
      <c r="C509" t="s">
        <v>7</v>
      </c>
      <c r="D509" t="s">
        <v>12</v>
      </c>
      <c r="E509" t="s">
        <v>63</v>
      </c>
    </row>
    <row r="510" spans="1:5">
      <c r="A510" t="s">
        <v>1625</v>
      </c>
      <c r="B510" t="s">
        <v>0</v>
      </c>
      <c r="C510" t="s">
        <v>7</v>
      </c>
      <c r="D510" t="s">
        <v>12</v>
      </c>
      <c r="E510" t="s">
        <v>64</v>
      </c>
    </row>
    <row r="511" spans="1:5">
      <c r="A511" t="s">
        <v>1625</v>
      </c>
      <c r="B511" t="s">
        <v>0</v>
      </c>
      <c r="C511" t="s">
        <v>7</v>
      </c>
      <c r="D511" t="s">
        <v>12</v>
      </c>
      <c r="E511" t="s">
        <v>65</v>
      </c>
    </row>
    <row r="512" spans="1:5">
      <c r="A512" t="s">
        <v>1625</v>
      </c>
      <c r="B512" t="s">
        <v>0</v>
      </c>
      <c r="C512" t="s">
        <v>7</v>
      </c>
      <c r="D512" t="s">
        <v>12</v>
      </c>
      <c r="E512" t="s">
        <v>66</v>
      </c>
    </row>
    <row r="513" spans="1:5">
      <c r="A513" t="s">
        <v>1625</v>
      </c>
      <c r="B513" t="s">
        <v>0</v>
      </c>
      <c r="C513" t="s">
        <v>7</v>
      </c>
      <c r="D513" t="s">
        <v>12</v>
      </c>
      <c r="E513" t="s">
        <v>100</v>
      </c>
    </row>
    <row r="514" spans="1:5">
      <c r="A514" t="s">
        <v>1627</v>
      </c>
      <c r="B514" t="s">
        <v>0</v>
      </c>
      <c r="C514" t="s">
        <v>7</v>
      </c>
      <c r="D514" t="s">
        <v>12</v>
      </c>
      <c r="E514" t="s">
        <v>106</v>
      </c>
    </row>
    <row r="515" spans="1:5">
      <c r="A515" t="s">
        <v>1625</v>
      </c>
      <c r="B515" t="s">
        <v>0</v>
      </c>
      <c r="C515" t="s">
        <v>7</v>
      </c>
      <c r="D515" t="s">
        <v>12</v>
      </c>
      <c r="E515" t="s">
        <v>67</v>
      </c>
    </row>
    <row r="516" spans="1:5">
      <c r="A516" t="s">
        <v>1627</v>
      </c>
      <c r="B516" t="s">
        <v>0</v>
      </c>
      <c r="C516" t="s">
        <v>7</v>
      </c>
      <c r="D516" t="s">
        <v>12</v>
      </c>
      <c r="E516" t="s">
        <v>107</v>
      </c>
    </row>
    <row r="517" spans="1:5">
      <c r="A517" t="s">
        <v>1625</v>
      </c>
      <c r="B517" t="s">
        <v>0</v>
      </c>
      <c r="C517" t="s">
        <v>7</v>
      </c>
      <c r="D517" t="s">
        <v>12</v>
      </c>
      <c r="E517" t="s">
        <v>70</v>
      </c>
    </row>
    <row r="518" spans="1:5">
      <c r="A518" t="s">
        <v>1627</v>
      </c>
      <c r="B518" t="s">
        <v>0</v>
      </c>
      <c r="C518" t="s">
        <v>7</v>
      </c>
      <c r="D518" t="s">
        <v>12</v>
      </c>
      <c r="E518" t="s">
        <v>71</v>
      </c>
    </row>
    <row r="519" spans="1:5">
      <c r="A519" t="s">
        <v>1627</v>
      </c>
      <c r="B519" t="s">
        <v>0</v>
      </c>
      <c r="C519" t="s">
        <v>7</v>
      </c>
      <c r="D519" t="s">
        <v>12</v>
      </c>
      <c r="E519" t="s">
        <v>73</v>
      </c>
    </row>
    <row r="520" spans="1:5">
      <c r="A520" t="s">
        <v>1627</v>
      </c>
      <c r="B520" t="s">
        <v>0</v>
      </c>
      <c r="C520" t="s">
        <v>7</v>
      </c>
      <c r="D520" t="s">
        <v>12</v>
      </c>
      <c r="E520" t="s">
        <v>108</v>
      </c>
    </row>
    <row r="521" spans="1:5">
      <c r="A521" t="s">
        <v>1627</v>
      </c>
      <c r="B521" t="s">
        <v>0</v>
      </c>
      <c r="C521" t="s">
        <v>7</v>
      </c>
      <c r="D521" t="s">
        <v>12</v>
      </c>
      <c r="E521" t="s">
        <v>150</v>
      </c>
    </row>
    <row r="522" spans="1:5">
      <c r="A522" t="s">
        <v>1625</v>
      </c>
      <c r="B522" t="s">
        <v>0</v>
      </c>
      <c r="C522" t="s">
        <v>7</v>
      </c>
      <c r="D522" t="s">
        <v>12</v>
      </c>
      <c r="E522" t="s">
        <v>74</v>
      </c>
    </row>
    <row r="523" spans="1:5">
      <c r="A523" t="s">
        <v>1625</v>
      </c>
      <c r="B523" t="s">
        <v>0</v>
      </c>
      <c r="C523" t="s">
        <v>7</v>
      </c>
      <c r="D523" t="s">
        <v>12</v>
      </c>
      <c r="E523" t="s">
        <v>75</v>
      </c>
    </row>
    <row r="524" spans="1:5">
      <c r="A524" t="s">
        <v>1627</v>
      </c>
      <c r="B524" t="s">
        <v>0</v>
      </c>
      <c r="C524" t="s">
        <v>7</v>
      </c>
      <c r="D524" t="s">
        <v>12</v>
      </c>
      <c r="E524" t="s">
        <v>110</v>
      </c>
    </row>
    <row r="525" spans="1:5">
      <c r="A525" t="s">
        <v>1627</v>
      </c>
      <c r="B525" t="s">
        <v>0</v>
      </c>
      <c r="C525" t="s">
        <v>7</v>
      </c>
      <c r="D525" t="s">
        <v>12</v>
      </c>
      <c r="E525" t="s">
        <v>111</v>
      </c>
    </row>
    <row r="526" spans="1:5">
      <c r="A526" t="s">
        <v>1625</v>
      </c>
      <c r="B526" t="s">
        <v>0</v>
      </c>
      <c r="C526" t="s">
        <v>7</v>
      </c>
      <c r="D526" t="s">
        <v>12</v>
      </c>
      <c r="E526" t="s">
        <v>76</v>
      </c>
    </row>
    <row r="527" spans="1:5">
      <c r="A527" t="s">
        <v>1625</v>
      </c>
      <c r="B527" t="s">
        <v>0</v>
      </c>
      <c r="C527" t="s">
        <v>7</v>
      </c>
      <c r="D527" t="s">
        <v>12</v>
      </c>
      <c r="E527" t="s">
        <v>77</v>
      </c>
    </row>
    <row r="528" spans="1:5">
      <c r="A528" t="s">
        <v>1627</v>
      </c>
      <c r="B528" t="s">
        <v>0</v>
      </c>
      <c r="C528" t="s">
        <v>7</v>
      </c>
      <c r="D528" t="s">
        <v>12</v>
      </c>
      <c r="E528" t="s">
        <v>113</v>
      </c>
    </row>
    <row r="529" spans="1:5">
      <c r="A529" t="s">
        <v>1627</v>
      </c>
      <c r="B529" t="s">
        <v>0</v>
      </c>
      <c r="C529" t="s">
        <v>7</v>
      </c>
      <c r="D529" t="s">
        <v>12</v>
      </c>
      <c r="E529" t="s">
        <v>79</v>
      </c>
    </row>
    <row r="530" spans="1:5">
      <c r="A530" t="s">
        <v>1627</v>
      </c>
      <c r="B530" t="s">
        <v>0</v>
      </c>
      <c r="C530" t="s">
        <v>7</v>
      </c>
      <c r="D530" t="s">
        <v>12</v>
      </c>
      <c r="E530" t="s">
        <v>114</v>
      </c>
    </row>
    <row r="531" spans="1:5">
      <c r="A531" t="s">
        <v>1627</v>
      </c>
      <c r="B531" t="s">
        <v>0</v>
      </c>
      <c r="C531" t="s">
        <v>7</v>
      </c>
      <c r="D531" t="s">
        <v>12</v>
      </c>
      <c r="E531" t="s">
        <v>80</v>
      </c>
    </row>
    <row r="532" spans="1:5">
      <c r="A532" t="s">
        <v>1627</v>
      </c>
      <c r="B532" t="s">
        <v>0</v>
      </c>
      <c r="C532" t="s">
        <v>7</v>
      </c>
      <c r="D532" t="s">
        <v>12</v>
      </c>
      <c r="E532" t="s">
        <v>115</v>
      </c>
    </row>
    <row r="533" spans="1:5">
      <c r="A533" t="s">
        <v>1627</v>
      </c>
      <c r="B533" t="s">
        <v>0</v>
      </c>
      <c r="C533" t="s">
        <v>7</v>
      </c>
      <c r="D533" t="s">
        <v>12</v>
      </c>
      <c r="E533" t="s">
        <v>116</v>
      </c>
    </row>
    <row r="534" spans="1:5">
      <c r="A534" t="s">
        <v>1627</v>
      </c>
      <c r="B534" t="s">
        <v>0</v>
      </c>
      <c r="C534" t="s">
        <v>7</v>
      </c>
      <c r="D534" t="s">
        <v>12</v>
      </c>
      <c r="E534" t="s">
        <v>101</v>
      </c>
    </row>
    <row r="535" spans="1:5">
      <c r="A535" t="s">
        <v>1627</v>
      </c>
      <c r="B535" t="s">
        <v>0</v>
      </c>
      <c r="C535" t="s">
        <v>7</v>
      </c>
      <c r="D535" t="s">
        <v>12</v>
      </c>
      <c r="E535" t="s">
        <v>83</v>
      </c>
    </row>
    <row r="536" spans="1:5">
      <c r="A536" t="s">
        <v>1625</v>
      </c>
      <c r="B536" t="s">
        <v>0</v>
      </c>
      <c r="C536" t="s">
        <v>7</v>
      </c>
      <c r="D536" t="s">
        <v>12</v>
      </c>
      <c r="E536" t="s">
        <v>84</v>
      </c>
    </row>
    <row r="537" spans="1:5">
      <c r="A537" t="s">
        <v>1626</v>
      </c>
      <c r="B537" t="s">
        <v>0</v>
      </c>
      <c r="C537" t="s">
        <v>7</v>
      </c>
      <c r="D537" t="s">
        <v>12</v>
      </c>
      <c r="E537" t="s">
        <v>85</v>
      </c>
    </row>
    <row r="538" spans="1:5">
      <c r="A538" t="s">
        <v>1625</v>
      </c>
      <c r="B538" t="s">
        <v>0</v>
      </c>
      <c r="C538" t="s">
        <v>7</v>
      </c>
      <c r="D538" t="s">
        <v>12</v>
      </c>
      <c r="E538" t="s">
        <v>86</v>
      </c>
    </row>
    <row r="539" spans="1:5">
      <c r="A539" t="s">
        <v>1627</v>
      </c>
      <c r="B539" t="s">
        <v>0</v>
      </c>
      <c r="C539" t="s">
        <v>7</v>
      </c>
      <c r="D539" t="s">
        <v>12</v>
      </c>
      <c r="E539" t="s">
        <v>87</v>
      </c>
    </row>
    <row r="540" spans="1:5">
      <c r="A540" t="s">
        <v>1627</v>
      </c>
      <c r="B540" t="s">
        <v>0</v>
      </c>
      <c r="C540" t="s">
        <v>7</v>
      </c>
      <c r="D540" t="s">
        <v>12</v>
      </c>
      <c r="E540" t="s">
        <v>117</v>
      </c>
    </row>
    <row r="541" spans="1:5">
      <c r="A541" t="s">
        <v>1627</v>
      </c>
      <c r="B541" t="s">
        <v>0</v>
      </c>
      <c r="C541" t="s">
        <v>7</v>
      </c>
      <c r="D541" t="s">
        <v>12</v>
      </c>
      <c r="E541" t="s">
        <v>118</v>
      </c>
    </row>
    <row r="542" spans="1:5">
      <c r="A542" t="s">
        <v>1627</v>
      </c>
      <c r="B542" t="s">
        <v>0</v>
      </c>
      <c r="C542" t="s">
        <v>7</v>
      </c>
      <c r="D542" t="s">
        <v>12</v>
      </c>
      <c r="E542" t="s">
        <v>88</v>
      </c>
    </row>
    <row r="543" spans="1:5">
      <c r="A543" t="s">
        <v>1627</v>
      </c>
      <c r="B543" t="s">
        <v>0</v>
      </c>
      <c r="C543" t="s">
        <v>7</v>
      </c>
      <c r="D543" t="s">
        <v>12</v>
      </c>
      <c r="E543" t="s">
        <v>151</v>
      </c>
    </row>
    <row r="544" spans="1:5">
      <c r="A544" t="s">
        <v>1627</v>
      </c>
      <c r="B544" t="s">
        <v>0</v>
      </c>
      <c r="C544" t="s">
        <v>7</v>
      </c>
      <c r="D544" t="s">
        <v>12</v>
      </c>
      <c r="E544" t="s">
        <v>102</v>
      </c>
    </row>
    <row r="545" spans="1:5">
      <c r="A545" t="s">
        <v>1625</v>
      </c>
      <c r="B545" t="s">
        <v>0</v>
      </c>
      <c r="C545" t="s">
        <v>7</v>
      </c>
      <c r="D545" t="s">
        <v>12</v>
      </c>
      <c r="E545" t="s">
        <v>89</v>
      </c>
    </row>
    <row r="546" spans="1:5">
      <c r="A546" t="s">
        <v>1625</v>
      </c>
      <c r="B546" t="s">
        <v>0</v>
      </c>
      <c r="C546" t="s">
        <v>7</v>
      </c>
      <c r="D546" t="s">
        <v>12</v>
      </c>
      <c r="E546" t="s">
        <v>90</v>
      </c>
    </row>
    <row r="547" spans="1:5">
      <c r="A547" t="s">
        <v>1625</v>
      </c>
      <c r="B547" t="s">
        <v>0</v>
      </c>
      <c r="C547" t="s">
        <v>7</v>
      </c>
      <c r="D547" t="s">
        <v>12</v>
      </c>
      <c r="E547" t="s">
        <v>91</v>
      </c>
    </row>
    <row r="548" spans="1:5">
      <c r="A548" t="s">
        <v>1625</v>
      </c>
      <c r="B548" t="s">
        <v>0</v>
      </c>
      <c r="C548" t="s">
        <v>7</v>
      </c>
      <c r="D548" t="s">
        <v>12</v>
      </c>
      <c r="E548" t="s">
        <v>92</v>
      </c>
    </row>
    <row r="549" spans="1:5">
      <c r="A549" t="s">
        <v>1627</v>
      </c>
      <c r="B549" t="s">
        <v>0</v>
      </c>
      <c r="C549" t="s">
        <v>7</v>
      </c>
      <c r="D549" t="s">
        <v>12</v>
      </c>
      <c r="E549" t="s">
        <v>94</v>
      </c>
    </row>
    <row r="550" spans="1:5">
      <c r="A550" t="s">
        <v>1627</v>
      </c>
      <c r="B550" t="s">
        <v>0</v>
      </c>
      <c r="C550" t="s">
        <v>7</v>
      </c>
      <c r="D550" t="s">
        <v>12</v>
      </c>
      <c r="E550" t="s">
        <v>148</v>
      </c>
    </row>
    <row r="551" spans="1:5">
      <c r="A551" t="s">
        <v>1625</v>
      </c>
      <c r="B551" t="s">
        <v>0</v>
      </c>
      <c r="C551" t="s">
        <v>7</v>
      </c>
      <c r="D551" t="s">
        <v>12</v>
      </c>
      <c r="E551" t="s">
        <v>95</v>
      </c>
    </row>
    <row r="552" spans="1:5">
      <c r="A552" t="s">
        <v>1627</v>
      </c>
      <c r="B552" t="s">
        <v>0</v>
      </c>
      <c r="C552" t="s">
        <v>7</v>
      </c>
      <c r="D552" t="s">
        <v>12</v>
      </c>
      <c r="E552" t="s">
        <v>130</v>
      </c>
    </row>
    <row r="553" spans="1:5">
      <c r="A553" t="s">
        <v>1625</v>
      </c>
      <c r="B553" t="s">
        <v>0</v>
      </c>
      <c r="C553" t="s">
        <v>7</v>
      </c>
      <c r="D553" t="s">
        <v>12</v>
      </c>
      <c r="E553" t="s">
        <v>97</v>
      </c>
    </row>
    <row r="554" spans="1:5">
      <c r="A554" t="s">
        <v>1627</v>
      </c>
      <c r="B554" t="s">
        <v>0</v>
      </c>
      <c r="C554" t="s">
        <v>7</v>
      </c>
      <c r="D554" t="s">
        <v>12</v>
      </c>
      <c r="E554" t="s">
        <v>99</v>
      </c>
    </row>
    <row r="555" spans="1:5">
      <c r="A555" t="s">
        <v>1627</v>
      </c>
      <c r="B555" t="s">
        <v>0</v>
      </c>
      <c r="C555" t="s">
        <v>7</v>
      </c>
      <c r="D555" t="s">
        <v>12</v>
      </c>
      <c r="E555" t="s">
        <v>140</v>
      </c>
    </row>
    <row r="556" spans="1:5">
      <c r="A556" t="s">
        <v>1627</v>
      </c>
      <c r="B556" t="s">
        <v>0</v>
      </c>
      <c r="C556" t="s">
        <v>7</v>
      </c>
      <c r="D556" t="s">
        <v>13</v>
      </c>
      <c r="E556" s="4" t="s">
        <v>56</v>
      </c>
    </row>
    <row r="557" spans="1:5">
      <c r="A557" t="s">
        <v>1625</v>
      </c>
      <c r="B557" t="s">
        <v>0</v>
      </c>
      <c r="C557" t="s">
        <v>7</v>
      </c>
      <c r="D557" t="s">
        <v>13</v>
      </c>
      <c r="E557" t="s">
        <v>57</v>
      </c>
    </row>
    <row r="558" spans="1:5">
      <c r="A558" t="s">
        <v>1627</v>
      </c>
      <c r="B558" t="s">
        <v>0</v>
      </c>
      <c r="C558" t="s">
        <v>7</v>
      </c>
      <c r="D558" t="s">
        <v>13</v>
      </c>
      <c r="E558" t="s">
        <v>58</v>
      </c>
    </row>
    <row r="559" spans="1:5">
      <c r="A559" t="s">
        <v>1625</v>
      </c>
      <c r="B559" t="s">
        <v>0</v>
      </c>
      <c r="C559" t="s">
        <v>7</v>
      </c>
      <c r="D559" t="s">
        <v>13</v>
      </c>
      <c r="E559" t="s">
        <v>129</v>
      </c>
    </row>
    <row r="560" spans="1:5">
      <c r="A560" t="s">
        <v>1625</v>
      </c>
      <c r="B560" t="s">
        <v>0</v>
      </c>
      <c r="C560" t="s">
        <v>7</v>
      </c>
      <c r="D560" t="s">
        <v>13</v>
      </c>
      <c r="E560" t="s">
        <v>61</v>
      </c>
    </row>
    <row r="561" spans="1:5">
      <c r="A561" t="s">
        <v>1625</v>
      </c>
      <c r="B561" t="s">
        <v>0</v>
      </c>
      <c r="C561" t="s">
        <v>7</v>
      </c>
      <c r="D561" t="s">
        <v>13</v>
      </c>
      <c r="E561" t="s">
        <v>62</v>
      </c>
    </row>
    <row r="562" spans="1:5">
      <c r="A562" t="s">
        <v>1625</v>
      </c>
      <c r="B562" t="s">
        <v>0</v>
      </c>
      <c r="C562" t="s">
        <v>7</v>
      </c>
      <c r="D562" t="s">
        <v>13</v>
      </c>
      <c r="E562" t="s">
        <v>63</v>
      </c>
    </row>
    <row r="563" spans="1:5">
      <c r="A563" t="s">
        <v>1625</v>
      </c>
      <c r="B563" t="s">
        <v>0</v>
      </c>
      <c r="C563" t="s">
        <v>7</v>
      </c>
      <c r="D563" t="s">
        <v>13</v>
      </c>
      <c r="E563" t="s">
        <v>64</v>
      </c>
    </row>
    <row r="564" spans="1:5">
      <c r="A564" t="s">
        <v>1625</v>
      </c>
      <c r="B564" t="s">
        <v>0</v>
      </c>
      <c r="C564" t="s">
        <v>7</v>
      </c>
      <c r="D564" t="s">
        <v>13</v>
      </c>
      <c r="E564" t="s">
        <v>65</v>
      </c>
    </row>
    <row r="565" spans="1:5">
      <c r="A565" t="s">
        <v>1625</v>
      </c>
      <c r="B565" t="s">
        <v>0</v>
      </c>
      <c r="C565" t="s">
        <v>7</v>
      </c>
      <c r="D565" t="s">
        <v>13</v>
      </c>
      <c r="E565" t="s">
        <v>66</v>
      </c>
    </row>
    <row r="566" spans="1:5">
      <c r="A566" t="s">
        <v>1625</v>
      </c>
      <c r="B566" t="s">
        <v>0</v>
      </c>
      <c r="C566" t="s">
        <v>7</v>
      </c>
      <c r="D566" t="s">
        <v>13</v>
      </c>
      <c r="E566" t="s">
        <v>100</v>
      </c>
    </row>
    <row r="567" spans="1:5">
      <c r="A567" t="s">
        <v>1625</v>
      </c>
      <c r="B567" t="s">
        <v>0</v>
      </c>
      <c r="C567" t="s">
        <v>7</v>
      </c>
      <c r="D567" t="s">
        <v>13</v>
      </c>
      <c r="E567" t="s">
        <v>67</v>
      </c>
    </row>
    <row r="568" spans="1:5">
      <c r="A568" t="s">
        <v>1627</v>
      </c>
      <c r="B568" t="s">
        <v>0</v>
      </c>
      <c r="C568" t="s">
        <v>7</v>
      </c>
      <c r="D568" t="s">
        <v>13</v>
      </c>
      <c r="E568" t="s">
        <v>68</v>
      </c>
    </row>
    <row r="569" spans="1:5">
      <c r="A569" t="s">
        <v>1625</v>
      </c>
      <c r="B569" t="s">
        <v>0</v>
      </c>
      <c r="C569" t="s">
        <v>7</v>
      </c>
      <c r="D569" t="s">
        <v>13</v>
      </c>
      <c r="E569" t="s">
        <v>70</v>
      </c>
    </row>
    <row r="570" spans="1:5">
      <c r="A570" t="s">
        <v>1625</v>
      </c>
      <c r="B570" t="s">
        <v>0</v>
      </c>
      <c r="C570" t="s">
        <v>7</v>
      </c>
      <c r="D570" t="s">
        <v>13</v>
      </c>
      <c r="E570" t="s">
        <v>74</v>
      </c>
    </row>
    <row r="571" spans="1:5">
      <c r="A571" t="s">
        <v>1625</v>
      </c>
      <c r="B571" t="s">
        <v>0</v>
      </c>
      <c r="C571" t="s">
        <v>7</v>
      </c>
      <c r="D571" t="s">
        <v>13</v>
      </c>
      <c r="E571" t="s">
        <v>75</v>
      </c>
    </row>
    <row r="572" spans="1:5">
      <c r="A572" t="s">
        <v>1625</v>
      </c>
      <c r="B572" t="s">
        <v>0</v>
      </c>
      <c r="C572" t="s">
        <v>7</v>
      </c>
      <c r="D572" t="s">
        <v>13</v>
      </c>
      <c r="E572" t="s">
        <v>76</v>
      </c>
    </row>
    <row r="573" spans="1:5">
      <c r="A573" t="s">
        <v>1625</v>
      </c>
      <c r="B573" t="s">
        <v>0</v>
      </c>
      <c r="C573" t="s">
        <v>7</v>
      </c>
      <c r="D573" t="s">
        <v>13</v>
      </c>
      <c r="E573" t="s">
        <v>77</v>
      </c>
    </row>
    <row r="574" spans="1:5">
      <c r="A574" t="s">
        <v>1627</v>
      </c>
      <c r="B574" t="s">
        <v>0</v>
      </c>
      <c r="C574" t="s">
        <v>7</v>
      </c>
      <c r="D574" t="s">
        <v>13</v>
      </c>
      <c r="E574" t="s">
        <v>80</v>
      </c>
    </row>
    <row r="575" spans="1:5">
      <c r="A575" t="s">
        <v>1627</v>
      </c>
      <c r="B575" t="s">
        <v>0</v>
      </c>
      <c r="C575" t="s">
        <v>7</v>
      </c>
      <c r="D575" t="s">
        <v>13</v>
      </c>
      <c r="E575" t="s">
        <v>81</v>
      </c>
    </row>
    <row r="576" spans="1:5">
      <c r="A576" t="s">
        <v>1627</v>
      </c>
      <c r="B576" t="s">
        <v>0</v>
      </c>
      <c r="C576" t="s">
        <v>7</v>
      </c>
      <c r="D576" t="s">
        <v>13</v>
      </c>
      <c r="E576" t="s">
        <v>82</v>
      </c>
    </row>
    <row r="577" spans="1:5">
      <c r="A577" t="s">
        <v>1625</v>
      </c>
      <c r="B577" t="s">
        <v>0</v>
      </c>
      <c r="C577" t="s">
        <v>7</v>
      </c>
      <c r="D577" t="s">
        <v>13</v>
      </c>
      <c r="E577" t="s">
        <v>84</v>
      </c>
    </row>
    <row r="578" spans="1:5">
      <c r="A578" t="s">
        <v>1625</v>
      </c>
      <c r="B578" t="s">
        <v>0</v>
      </c>
      <c r="C578" t="s">
        <v>7</v>
      </c>
      <c r="D578" t="s">
        <v>13</v>
      </c>
      <c r="E578" t="s">
        <v>86</v>
      </c>
    </row>
    <row r="579" spans="1:5">
      <c r="A579" t="s">
        <v>1627</v>
      </c>
      <c r="B579" t="s">
        <v>0</v>
      </c>
      <c r="C579" t="s">
        <v>7</v>
      </c>
      <c r="D579" t="s">
        <v>13</v>
      </c>
      <c r="E579" t="s">
        <v>87</v>
      </c>
    </row>
    <row r="580" spans="1:5">
      <c r="A580" t="s">
        <v>1627</v>
      </c>
      <c r="B580" t="s">
        <v>0</v>
      </c>
      <c r="C580" t="s">
        <v>7</v>
      </c>
      <c r="D580" t="s">
        <v>13</v>
      </c>
      <c r="E580" t="s">
        <v>88</v>
      </c>
    </row>
    <row r="581" spans="1:5">
      <c r="A581" t="s">
        <v>1625</v>
      </c>
      <c r="B581" t="s">
        <v>0</v>
      </c>
      <c r="C581" t="s">
        <v>7</v>
      </c>
      <c r="D581" t="s">
        <v>13</v>
      </c>
      <c r="E581" t="s">
        <v>89</v>
      </c>
    </row>
    <row r="582" spans="1:5">
      <c r="A582" t="s">
        <v>1625</v>
      </c>
      <c r="B582" t="s">
        <v>0</v>
      </c>
      <c r="C582" t="s">
        <v>7</v>
      </c>
      <c r="D582" t="s">
        <v>13</v>
      </c>
      <c r="E582" t="s">
        <v>90</v>
      </c>
    </row>
    <row r="583" spans="1:5">
      <c r="A583" t="s">
        <v>1625</v>
      </c>
      <c r="B583" t="s">
        <v>0</v>
      </c>
      <c r="C583" t="s">
        <v>7</v>
      </c>
      <c r="D583" t="s">
        <v>13</v>
      </c>
      <c r="E583" t="s">
        <v>91</v>
      </c>
    </row>
    <row r="584" spans="1:5">
      <c r="A584" t="s">
        <v>1625</v>
      </c>
      <c r="B584" t="s">
        <v>0</v>
      </c>
      <c r="C584" t="s">
        <v>7</v>
      </c>
      <c r="D584" t="s">
        <v>13</v>
      </c>
      <c r="E584" t="s">
        <v>92</v>
      </c>
    </row>
    <row r="585" spans="1:5">
      <c r="A585" t="s">
        <v>1627</v>
      </c>
      <c r="B585" t="s">
        <v>0</v>
      </c>
      <c r="C585" t="s">
        <v>7</v>
      </c>
      <c r="D585" t="s">
        <v>13</v>
      </c>
      <c r="E585" t="s">
        <v>93</v>
      </c>
    </row>
    <row r="586" spans="1:5">
      <c r="A586" t="s">
        <v>1627</v>
      </c>
      <c r="B586" t="s">
        <v>0</v>
      </c>
      <c r="C586" t="s">
        <v>7</v>
      </c>
      <c r="D586" t="s">
        <v>13</v>
      </c>
      <c r="E586" t="s">
        <v>94</v>
      </c>
    </row>
    <row r="587" spans="1:5">
      <c r="A587" t="s">
        <v>1625</v>
      </c>
      <c r="B587" t="s">
        <v>0</v>
      </c>
      <c r="C587" t="s">
        <v>7</v>
      </c>
      <c r="D587" t="s">
        <v>13</v>
      </c>
      <c r="E587" t="s">
        <v>95</v>
      </c>
    </row>
    <row r="588" spans="1:5">
      <c r="A588" t="s">
        <v>1625</v>
      </c>
      <c r="B588" t="s">
        <v>0</v>
      </c>
      <c r="C588" t="s">
        <v>7</v>
      </c>
      <c r="D588" t="s">
        <v>13</v>
      </c>
      <c r="E588" t="s">
        <v>97</v>
      </c>
    </row>
    <row r="589" spans="1:5">
      <c r="A589" t="s">
        <v>1627</v>
      </c>
      <c r="B589" t="s">
        <v>0</v>
      </c>
      <c r="C589" t="s">
        <v>7</v>
      </c>
      <c r="D589" t="s">
        <v>13</v>
      </c>
      <c r="E589" t="s">
        <v>123</v>
      </c>
    </row>
    <row r="590" spans="1:5">
      <c r="A590" t="s">
        <v>1625</v>
      </c>
      <c r="B590" t="s">
        <v>0</v>
      </c>
      <c r="C590" t="s">
        <v>7</v>
      </c>
      <c r="D590" t="s">
        <v>21</v>
      </c>
      <c r="E590" t="s">
        <v>57</v>
      </c>
    </row>
    <row r="591" spans="1:5">
      <c r="A591" t="s">
        <v>1627</v>
      </c>
      <c r="B591" t="s">
        <v>0</v>
      </c>
      <c r="C591" t="s">
        <v>7</v>
      </c>
      <c r="D591" t="s">
        <v>21</v>
      </c>
      <c r="E591" t="s">
        <v>58</v>
      </c>
    </row>
    <row r="592" spans="1:5">
      <c r="A592" t="s">
        <v>1627</v>
      </c>
      <c r="B592" t="s">
        <v>0</v>
      </c>
      <c r="C592" t="s">
        <v>7</v>
      </c>
      <c r="D592" t="s">
        <v>21</v>
      </c>
      <c r="E592" t="s">
        <v>59</v>
      </c>
    </row>
    <row r="593" spans="1:5">
      <c r="A593" t="s">
        <v>1625</v>
      </c>
      <c r="B593" t="s">
        <v>0</v>
      </c>
      <c r="C593" t="s">
        <v>7</v>
      </c>
      <c r="D593" t="s">
        <v>21</v>
      </c>
      <c r="E593" t="s">
        <v>129</v>
      </c>
    </row>
    <row r="594" spans="1:5">
      <c r="A594" t="s">
        <v>1625</v>
      </c>
      <c r="B594" t="s">
        <v>0</v>
      </c>
      <c r="C594" t="s">
        <v>7</v>
      </c>
      <c r="D594" t="s">
        <v>21</v>
      </c>
      <c r="E594" t="s">
        <v>61</v>
      </c>
    </row>
    <row r="595" spans="1:5">
      <c r="A595" t="s">
        <v>1625</v>
      </c>
      <c r="B595" t="s">
        <v>0</v>
      </c>
      <c r="C595" t="s">
        <v>7</v>
      </c>
      <c r="D595" t="s">
        <v>21</v>
      </c>
      <c r="E595" t="s">
        <v>62</v>
      </c>
    </row>
    <row r="596" spans="1:5">
      <c r="A596" t="s">
        <v>1625</v>
      </c>
      <c r="B596" t="s">
        <v>0</v>
      </c>
      <c r="C596" t="s">
        <v>7</v>
      </c>
      <c r="D596" t="s">
        <v>21</v>
      </c>
      <c r="E596" t="s">
        <v>63</v>
      </c>
    </row>
    <row r="597" spans="1:5">
      <c r="A597" t="s">
        <v>1625</v>
      </c>
      <c r="B597" t="s">
        <v>0</v>
      </c>
      <c r="C597" t="s">
        <v>7</v>
      </c>
      <c r="D597" t="s">
        <v>21</v>
      </c>
      <c r="E597" t="s">
        <v>64</v>
      </c>
    </row>
    <row r="598" spans="1:5">
      <c r="A598" t="s">
        <v>1625</v>
      </c>
      <c r="B598" t="s">
        <v>0</v>
      </c>
      <c r="C598" t="s">
        <v>7</v>
      </c>
      <c r="D598" t="s">
        <v>21</v>
      </c>
      <c r="E598" t="s">
        <v>65</v>
      </c>
    </row>
    <row r="599" spans="1:5">
      <c r="A599" t="s">
        <v>1625</v>
      </c>
      <c r="B599" t="s">
        <v>0</v>
      </c>
      <c r="C599" t="s">
        <v>7</v>
      </c>
      <c r="D599" t="s">
        <v>21</v>
      </c>
      <c r="E599" t="s">
        <v>66</v>
      </c>
    </row>
    <row r="600" spans="1:5">
      <c r="A600" t="s">
        <v>1625</v>
      </c>
      <c r="B600" t="s">
        <v>0</v>
      </c>
      <c r="C600" t="s">
        <v>7</v>
      </c>
      <c r="D600" t="s">
        <v>21</v>
      </c>
      <c r="E600" t="s">
        <v>100</v>
      </c>
    </row>
    <row r="601" spans="1:5">
      <c r="A601" t="s">
        <v>1625</v>
      </c>
      <c r="B601" t="s">
        <v>0</v>
      </c>
      <c r="C601" t="s">
        <v>7</v>
      </c>
      <c r="D601" t="s">
        <v>21</v>
      </c>
      <c r="E601" t="s">
        <v>67</v>
      </c>
    </row>
    <row r="602" spans="1:5">
      <c r="A602" t="s">
        <v>1627</v>
      </c>
      <c r="B602" t="s">
        <v>0</v>
      </c>
      <c r="C602" t="s">
        <v>7</v>
      </c>
      <c r="D602" t="s">
        <v>21</v>
      </c>
      <c r="E602" t="s">
        <v>107</v>
      </c>
    </row>
    <row r="603" spans="1:5">
      <c r="A603" t="s">
        <v>1625</v>
      </c>
      <c r="B603" t="s">
        <v>0</v>
      </c>
      <c r="C603" t="s">
        <v>7</v>
      </c>
      <c r="D603" t="s">
        <v>21</v>
      </c>
      <c r="E603" t="s">
        <v>70</v>
      </c>
    </row>
    <row r="604" spans="1:5">
      <c r="A604" t="s">
        <v>1627</v>
      </c>
      <c r="B604" t="s">
        <v>0</v>
      </c>
      <c r="C604" t="s">
        <v>7</v>
      </c>
      <c r="D604" t="s">
        <v>21</v>
      </c>
      <c r="E604" t="s">
        <v>73</v>
      </c>
    </row>
    <row r="605" spans="1:5">
      <c r="A605" t="s">
        <v>1627</v>
      </c>
      <c r="B605" t="s">
        <v>0</v>
      </c>
      <c r="C605" t="s">
        <v>7</v>
      </c>
      <c r="D605" t="s">
        <v>21</v>
      </c>
      <c r="E605" t="s">
        <v>108</v>
      </c>
    </row>
    <row r="606" spans="1:5">
      <c r="A606" t="s">
        <v>1625</v>
      </c>
      <c r="B606" t="s">
        <v>0</v>
      </c>
      <c r="C606" t="s">
        <v>7</v>
      </c>
      <c r="D606" t="s">
        <v>21</v>
      </c>
      <c r="E606" t="s">
        <v>74</v>
      </c>
    </row>
    <row r="607" spans="1:5">
      <c r="A607" t="s">
        <v>1625</v>
      </c>
      <c r="B607" t="s">
        <v>0</v>
      </c>
      <c r="C607" t="s">
        <v>7</v>
      </c>
      <c r="D607" t="s">
        <v>21</v>
      </c>
      <c r="E607" t="s">
        <v>75</v>
      </c>
    </row>
    <row r="608" spans="1:5">
      <c r="A608" t="s">
        <v>1625</v>
      </c>
      <c r="B608" t="s">
        <v>0</v>
      </c>
      <c r="C608" t="s">
        <v>7</v>
      </c>
      <c r="D608" t="s">
        <v>21</v>
      </c>
      <c r="E608" t="s">
        <v>76</v>
      </c>
    </row>
    <row r="609" spans="1:5">
      <c r="A609" t="s">
        <v>1625</v>
      </c>
      <c r="B609" t="s">
        <v>0</v>
      </c>
      <c r="C609" t="s">
        <v>7</v>
      </c>
      <c r="D609" t="s">
        <v>21</v>
      </c>
      <c r="E609" t="s">
        <v>77</v>
      </c>
    </row>
    <row r="610" spans="1:5">
      <c r="A610" t="s">
        <v>1627</v>
      </c>
      <c r="B610" t="s">
        <v>0</v>
      </c>
      <c r="C610" t="s">
        <v>7</v>
      </c>
      <c r="D610" t="s">
        <v>21</v>
      </c>
      <c r="E610" t="s">
        <v>103</v>
      </c>
    </row>
    <row r="611" spans="1:5">
      <c r="A611" t="s">
        <v>1627</v>
      </c>
      <c r="B611" t="s">
        <v>0</v>
      </c>
      <c r="C611" t="s">
        <v>7</v>
      </c>
      <c r="D611" t="s">
        <v>21</v>
      </c>
      <c r="E611" t="s">
        <v>122</v>
      </c>
    </row>
    <row r="612" spans="1:5">
      <c r="A612" t="s">
        <v>1627</v>
      </c>
      <c r="B612" t="s">
        <v>0</v>
      </c>
      <c r="C612" t="s">
        <v>7</v>
      </c>
      <c r="D612" t="s">
        <v>21</v>
      </c>
      <c r="E612" t="s">
        <v>79</v>
      </c>
    </row>
    <row r="613" spans="1:5">
      <c r="A613" t="s">
        <v>1625</v>
      </c>
      <c r="B613" t="s">
        <v>0</v>
      </c>
      <c r="C613" t="s">
        <v>7</v>
      </c>
      <c r="D613" t="s">
        <v>21</v>
      </c>
      <c r="E613" t="s">
        <v>84</v>
      </c>
    </row>
    <row r="614" spans="1:5">
      <c r="A614" t="s">
        <v>1626</v>
      </c>
      <c r="B614" t="s">
        <v>0</v>
      </c>
      <c r="C614" t="s">
        <v>7</v>
      </c>
      <c r="D614" t="s">
        <v>21</v>
      </c>
      <c r="E614" t="s">
        <v>85</v>
      </c>
    </row>
    <row r="615" spans="1:5">
      <c r="A615" t="s">
        <v>1625</v>
      </c>
      <c r="B615" t="s">
        <v>0</v>
      </c>
      <c r="C615" t="s">
        <v>7</v>
      </c>
      <c r="D615" t="s">
        <v>21</v>
      </c>
      <c r="E615" t="s">
        <v>86</v>
      </c>
    </row>
    <row r="616" spans="1:5">
      <c r="A616" t="s">
        <v>1627</v>
      </c>
      <c r="B616" t="s">
        <v>0</v>
      </c>
      <c r="C616" t="s">
        <v>7</v>
      </c>
      <c r="D616" t="s">
        <v>21</v>
      </c>
      <c r="E616" t="s">
        <v>87</v>
      </c>
    </row>
    <row r="617" spans="1:5">
      <c r="A617" t="s">
        <v>1627</v>
      </c>
      <c r="B617" t="s">
        <v>0</v>
      </c>
      <c r="C617" t="s">
        <v>7</v>
      </c>
      <c r="D617" t="s">
        <v>21</v>
      </c>
      <c r="E617" t="s">
        <v>117</v>
      </c>
    </row>
    <row r="618" spans="1:5">
      <c r="A618" t="s">
        <v>1627</v>
      </c>
      <c r="B618" t="s">
        <v>0</v>
      </c>
      <c r="C618" t="s">
        <v>7</v>
      </c>
      <c r="D618" t="s">
        <v>21</v>
      </c>
      <c r="E618" t="s">
        <v>102</v>
      </c>
    </row>
    <row r="619" spans="1:5">
      <c r="A619" t="s">
        <v>1625</v>
      </c>
      <c r="B619" t="s">
        <v>0</v>
      </c>
      <c r="C619" t="s">
        <v>7</v>
      </c>
      <c r="D619" t="s">
        <v>21</v>
      </c>
      <c r="E619" t="s">
        <v>89</v>
      </c>
    </row>
    <row r="620" spans="1:5">
      <c r="A620" t="s">
        <v>1625</v>
      </c>
      <c r="B620" t="s">
        <v>0</v>
      </c>
      <c r="C620" t="s">
        <v>7</v>
      </c>
      <c r="D620" t="s">
        <v>21</v>
      </c>
      <c r="E620" t="s">
        <v>90</v>
      </c>
    </row>
    <row r="621" spans="1:5">
      <c r="A621" t="s">
        <v>1625</v>
      </c>
      <c r="B621" t="s">
        <v>0</v>
      </c>
      <c r="C621" t="s">
        <v>7</v>
      </c>
      <c r="D621" t="s">
        <v>21</v>
      </c>
      <c r="E621" t="s">
        <v>91</v>
      </c>
    </row>
    <row r="622" spans="1:5">
      <c r="A622" t="s">
        <v>1625</v>
      </c>
      <c r="B622" t="s">
        <v>0</v>
      </c>
      <c r="C622" t="s">
        <v>7</v>
      </c>
      <c r="D622" t="s">
        <v>21</v>
      </c>
      <c r="E622" t="s">
        <v>92</v>
      </c>
    </row>
    <row r="623" spans="1:5">
      <c r="A623" t="s">
        <v>1625</v>
      </c>
      <c r="B623" t="s">
        <v>0</v>
      </c>
      <c r="C623" t="s">
        <v>7</v>
      </c>
      <c r="D623" t="s">
        <v>21</v>
      </c>
      <c r="E623" t="s">
        <v>95</v>
      </c>
    </row>
    <row r="624" spans="1:5">
      <c r="A624" t="s">
        <v>1627</v>
      </c>
      <c r="B624" t="s">
        <v>0</v>
      </c>
      <c r="C624" t="s">
        <v>7</v>
      </c>
      <c r="D624" t="s">
        <v>21</v>
      </c>
      <c r="E624" t="s">
        <v>120</v>
      </c>
    </row>
    <row r="625" spans="1:5" ht="17" customHeight="1">
      <c r="A625" t="s">
        <v>1625</v>
      </c>
      <c r="B625" t="s">
        <v>0</v>
      </c>
      <c r="C625" t="s">
        <v>7</v>
      </c>
      <c r="D625" t="s">
        <v>21</v>
      </c>
      <c r="E625" t="s">
        <v>97</v>
      </c>
    </row>
    <row r="626" spans="1:5">
      <c r="A626" t="s">
        <v>1627</v>
      </c>
      <c r="B626" t="s">
        <v>0</v>
      </c>
      <c r="C626" t="s">
        <v>7</v>
      </c>
      <c r="D626" t="s">
        <v>15</v>
      </c>
      <c r="E626" s="4" t="s">
        <v>56</v>
      </c>
    </row>
    <row r="627" spans="1:5">
      <c r="A627" t="s">
        <v>1625</v>
      </c>
      <c r="B627" t="s">
        <v>0</v>
      </c>
      <c r="C627" t="s">
        <v>7</v>
      </c>
      <c r="D627" t="s">
        <v>15</v>
      </c>
      <c r="E627" t="s">
        <v>57</v>
      </c>
    </row>
    <row r="628" spans="1:5">
      <c r="A628" t="s">
        <v>1627</v>
      </c>
      <c r="B628" t="s">
        <v>0</v>
      </c>
      <c r="C628" t="s">
        <v>7</v>
      </c>
      <c r="D628" t="s">
        <v>15</v>
      </c>
      <c r="E628" t="s">
        <v>58</v>
      </c>
    </row>
    <row r="629" spans="1:5">
      <c r="A629" t="s">
        <v>1627</v>
      </c>
      <c r="B629" t="s">
        <v>0</v>
      </c>
      <c r="C629" t="s">
        <v>7</v>
      </c>
      <c r="D629" t="s">
        <v>15</v>
      </c>
      <c r="E629" t="s">
        <v>59</v>
      </c>
    </row>
    <row r="630" spans="1:5">
      <c r="A630" t="s">
        <v>1625</v>
      </c>
      <c r="B630" t="s">
        <v>0</v>
      </c>
      <c r="C630" t="s">
        <v>7</v>
      </c>
      <c r="D630" t="s">
        <v>15</v>
      </c>
      <c r="E630" t="s">
        <v>129</v>
      </c>
    </row>
    <row r="631" spans="1:5">
      <c r="A631" t="s">
        <v>1625</v>
      </c>
      <c r="B631" t="s">
        <v>0</v>
      </c>
      <c r="C631" t="s">
        <v>7</v>
      </c>
      <c r="D631" t="s">
        <v>15</v>
      </c>
      <c r="E631" t="s">
        <v>61</v>
      </c>
    </row>
    <row r="632" spans="1:5">
      <c r="A632" t="s">
        <v>1627</v>
      </c>
      <c r="B632" t="s">
        <v>0</v>
      </c>
      <c r="C632" t="s">
        <v>7</v>
      </c>
      <c r="D632" t="s">
        <v>15</v>
      </c>
      <c r="E632" t="s">
        <v>105</v>
      </c>
    </row>
    <row r="633" spans="1:5">
      <c r="A633" t="s">
        <v>1625</v>
      </c>
      <c r="B633" t="s">
        <v>0</v>
      </c>
      <c r="C633" t="s">
        <v>7</v>
      </c>
      <c r="D633" t="s">
        <v>15</v>
      </c>
      <c r="E633" t="s">
        <v>62</v>
      </c>
    </row>
    <row r="634" spans="1:5">
      <c r="A634" t="s">
        <v>1625</v>
      </c>
      <c r="B634" t="s">
        <v>0</v>
      </c>
      <c r="C634" t="s">
        <v>7</v>
      </c>
      <c r="D634" t="s">
        <v>15</v>
      </c>
      <c r="E634" t="s">
        <v>63</v>
      </c>
    </row>
    <row r="635" spans="1:5">
      <c r="A635" t="s">
        <v>1625</v>
      </c>
      <c r="B635" t="s">
        <v>0</v>
      </c>
      <c r="C635" t="s">
        <v>7</v>
      </c>
      <c r="D635" t="s">
        <v>15</v>
      </c>
      <c r="E635" t="s">
        <v>64</v>
      </c>
    </row>
    <row r="636" spans="1:5">
      <c r="A636" t="s">
        <v>1625</v>
      </c>
      <c r="B636" t="s">
        <v>0</v>
      </c>
      <c r="C636" t="s">
        <v>7</v>
      </c>
      <c r="D636" t="s">
        <v>15</v>
      </c>
      <c r="E636" t="s">
        <v>65</v>
      </c>
    </row>
    <row r="637" spans="1:5">
      <c r="A637" t="s">
        <v>1625</v>
      </c>
      <c r="B637" t="s">
        <v>0</v>
      </c>
      <c r="C637" t="s">
        <v>7</v>
      </c>
      <c r="D637" t="s">
        <v>15</v>
      </c>
      <c r="E637" t="s">
        <v>66</v>
      </c>
    </row>
    <row r="638" spans="1:5">
      <c r="A638" t="s">
        <v>1625</v>
      </c>
      <c r="B638" t="s">
        <v>0</v>
      </c>
      <c r="C638" t="s">
        <v>7</v>
      </c>
      <c r="D638" t="s">
        <v>15</v>
      </c>
      <c r="E638" t="s">
        <v>100</v>
      </c>
    </row>
    <row r="639" spans="1:5">
      <c r="A639" t="s">
        <v>1627</v>
      </c>
      <c r="B639" t="s">
        <v>0</v>
      </c>
      <c r="C639" t="s">
        <v>7</v>
      </c>
      <c r="D639" t="s">
        <v>15</v>
      </c>
      <c r="E639" t="s">
        <v>106</v>
      </c>
    </row>
    <row r="640" spans="1:5">
      <c r="A640" t="s">
        <v>1625</v>
      </c>
      <c r="B640" t="s">
        <v>0</v>
      </c>
      <c r="C640" t="s">
        <v>7</v>
      </c>
      <c r="D640" t="s">
        <v>15</v>
      </c>
      <c r="E640" t="s">
        <v>67</v>
      </c>
    </row>
    <row r="641" spans="1:5">
      <c r="A641" t="s">
        <v>1627</v>
      </c>
      <c r="B641" t="s">
        <v>0</v>
      </c>
      <c r="C641" t="s">
        <v>7</v>
      </c>
      <c r="D641" t="s">
        <v>15</v>
      </c>
      <c r="E641" t="s">
        <v>107</v>
      </c>
    </row>
    <row r="642" spans="1:5">
      <c r="A642" t="s">
        <v>1625</v>
      </c>
      <c r="B642" t="s">
        <v>0</v>
      </c>
      <c r="C642" t="s">
        <v>7</v>
      </c>
      <c r="D642" t="s">
        <v>15</v>
      </c>
      <c r="E642" t="s">
        <v>70</v>
      </c>
    </row>
    <row r="643" spans="1:5">
      <c r="A643" t="s">
        <v>1627</v>
      </c>
      <c r="B643" t="s">
        <v>0</v>
      </c>
      <c r="C643" t="s">
        <v>7</v>
      </c>
      <c r="D643" t="s">
        <v>15</v>
      </c>
      <c r="E643" t="s">
        <v>73</v>
      </c>
    </row>
    <row r="644" spans="1:5">
      <c r="A644" t="s">
        <v>1627</v>
      </c>
      <c r="B644" t="s">
        <v>0</v>
      </c>
      <c r="C644" t="s">
        <v>7</v>
      </c>
      <c r="D644" t="s">
        <v>15</v>
      </c>
      <c r="E644" t="s">
        <v>108</v>
      </c>
    </row>
    <row r="645" spans="1:5">
      <c r="A645" t="s">
        <v>1627</v>
      </c>
      <c r="B645" t="s">
        <v>0</v>
      </c>
      <c r="C645" t="s">
        <v>7</v>
      </c>
      <c r="D645" t="s">
        <v>15</v>
      </c>
      <c r="E645" t="s">
        <v>150</v>
      </c>
    </row>
    <row r="646" spans="1:5">
      <c r="A646" t="s">
        <v>1625</v>
      </c>
      <c r="B646" t="s">
        <v>0</v>
      </c>
      <c r="C646" t="s">
        <v>7</v>
      </c>
      <c r="D646" t="s">
        <v>15</v>
      </c>
      <c r="E646" t="s">
        <v>74</v>
      </c>
    </row>
    <row r="647" spans="1:5">
      <c r="A647" t="s">
        <v>1627</v>
      </c>
      <c r="B647" t="s">
        <v>0</v>
      </c>
      <c r="C647" t="s">
        <v>7</v>
      </c>
      <c r="D647" t="s">
        <v>15</v>
      </c>
      <c r="E647" t="s">
        <v>109</v>
      </c>
    </row>
    <row r="648" spans="1:5">
      <c r="A648" t="s">
        <v>1625</v>
      </c>
      <c r="B648" t="s">
        <v>0</v>
      </c>
      <c r="C648" t="s">
        <v>7</v>
      </c>
      <c r="D648" t="s">
        <v>15</v>
      </c>
      <c r="E648" t="s">
        <v>75</v>
      </c>
    </row>
    <row r="649" spans="1:5">
      <c r="A649" t="s">
        <v>1625</v>
      </c>
      <c r="B649" t="s">
        <v>0</v>
      </c>
      <c r="C649" t="s">
        <v>7</v>
      </c>
      <c r="D649" t="s">
        <v>15</v>
      </c>
      <c r="E649" t="s">
        <v>76</v>
      </c>
    </row>
    <row r="650" spans="1:5">
      <c r="A650" t="s">
        <v>1625</v>
      </c>
      <c r="B650" t="s">
        <v>0</v>
      </c>
      <c r="C650" t="s">
        <v>7</v>
      </c>
      <c r="D650" t="s">
        <v>15</v>
      </c>
      <c r="E650" t="s">
        <v>77</v>
      </c>
    </row>
    <row r="651" spans="1:5">
      <c r="A651" t="s">
        <v>1627</v>
      </c>
      <c r="B651" t="s">
        <v>0</v>
      </c>
      <c r="C651" t="s">
        <v>7</v>
      </c>
      <c r="D651" t="s">
        <v>15</v>
      </c>
      <c r="E651" t="s">
        <v>152</v>
      </c>
    </row>
    <row r="652" spans="1:5">
      <c r="A652" t="s">
        <v>1625</v>
      </c>
      <c r="B652" t="s">
        <v>0</v>
      </c>
      <c r="C652" t="s">
        <v>7</v>
      </c>
      <c r="D652" t="s">
        <v>15</v>
      </c>
      <c r="E652" t="s">
        <v>112</v>
      </c>
    </row>
    <row r="653" spans="1:5">
      <c r="A653" t="s">
        <v>1627</v>
      </c>
      <c r="B653" t="s">
        <v>0</v>
      </c>
      <c r="C653" t="s">
        <v>7</v>
      </c>
      <c r="D653" t="s">
        <v>15</v>
      </c>
      <c r="E653" t="s">
        <v>103</v>
      </c>
    </row>
    <row r="654" spans="1:5">
      <c r="A654" t="s">
        <v>1627</v>
      </c>
      <c r="B654" t="s">
        <v>0</v>
      </c>
      <c r="C654" t="s">
        <v>7</v>
      </c>
      <c r="D654" t="s">
        <v>15</v>
      </c>
      <c r="E654" t="s">
        <v>79</v>
      </c>
    </row>
    <row r="655" spans="1:5">
      <c r="A655" t="s">
        <v>1627</v>
      </c>
      <c r="B655" t="s">
        <v>0</v>
      </c>
      <c r="C655" t="s">
        <v>7</v>
      </c>
      <c r="D655" t="s">
        <v>15</v>
      </c>
      <c r="E655" t="s">
        <v>114</v>
      </c>
    </row>
    <row r="656" spans="1:5">
      <c r="A656" t="s">
        <v>1627</v>
      </c>
      <c r="B656" t="s">
        <v>0</v>
      </c>
      <c r="C656" t="s">
        <v>7</v>
      </c>
      <c r="D656" t="s">
        <v>15</v>
      </c>
      <c r="E656" t="s">
        <v>80</v>
      </c>
    </row>
    <row r="657" spans="1:5">
      <c r="A657" t="s">
        <v>1627</v>
      </c>
      <c r="B657" t="s">
        <v>0</v>
      </c>
      <c r="C657" t="s">
        <v>7</v>
      </c>
      <c r="D657" t="s">
        <v>15</v>
      </c>
      <c r="E657" t="s">
        <v>101</v>
      </c>
    </row>
    <row r="658" spans="1:5">
      <c r="A658" t="s">
        <v>1627</v>
      </c>
      <c r="B658" t="s">
        <v>0</v>
      </c>
      <c r="C658" t="s">
        <v>7</v>
      </c>
      <c r="D658" t="s">
        <v>15</v>
      </c>
      <c r="E658" t="s">
        <v>83</v>
      </c>
    </row>
    <row r="659" spans="1:5">
      <c r="A659" t="s">
        <v>1625</v>
      </c>
      <c r="B659" t="s">
        <v>0</v>
      </c>
      <c r="C659" t="s">
        <v>7</v>
      </c>
      <c r="D659" t="s">
        <v>15</v>
      </c>
      <c r="E659" t="s">
        <v>84</v>
      </c>
    </row>
    <row r="660" spans="1:5">
      <c r="A660" t="s">
        <v>1626</v>
      </c>
      <c r="B660" t="s">
        <v>0</v>
      </c>
      <c r="C660" t="s">
        <v>7</v>
      </c>
      <c r="D660" t="s">
        <v>15</v>
      </c>
      <c r="E660" t="s">
        <v>85</v>
      </c>
    </row>
    <row r="661" spans="1:5">
      <c r="A661" t="s">
        <v>1625</v>
      </c>
      <c r="B661" t="s">
        <v>0</v>
      </c>
      <c r="C661" t="s">
        <v>7</v>
      </c>
      <c r="D661" t="s">
        <v>15</v>
      </c>
      <c r="E661" t="s">
        <v>86</v>
      </c>
    </row>
    <row r="662" spans="1:5">
      <c r="A662" t="s">
        <v>1627</v>
      </c>
      <c r="B662" t="s">
        <v>0</v>
      </c>
      <c r="C662" t="s">
        <v>7</v>
      </c>
      <c r="D662" t="s">
        <v>15</v>
      </c>
      <c r="E662" t="s">
        <v>87</v>
      </c>
    </row>
    <row r="663" spans="1:5">
      <c r="A663" t="s">
        <v>1627</v>
      </c>
      <c r="B663" t="s">
        <v>0</v>
      </c>
      <c r="C663" t="s">
        <v>7</v>
      </c>
      <c r="D663" t="s">
        <v>15</v>
      </c>
      <c r="E663" t="s">
        <v>88</v>
      </c>
    </row>
    <row r="664" spans="1:5">
      <c r="A664" t="s">
        <v>1627</v>
      </c>
      <c r="B664" t="s">
        <v>0</v>
      </c>
      <c r="C664" t="s">
        <v>7</v>
      </c>
      <c r="D664" t="s">
        <v>15</v>
      </c>
      <c r="E664" t="s">
        <v>151</v>
      </c>
    </row>
    <row r="665" spans="1:5">
      <c r="A665" t="s">
        <v>1625</v>
      </c>
      <c r="B665" t="s">
        <v>0</v>
      </c>
      <c r="C665" t="s">
        <v>7</v>
      </c>
      <c r="D665" t="s">
        <v>15</v>
      </c>
      <c r="E665" t="s">
        <v>89</v>
      </c>
    </row>
    <row r="666" spans="1:5">
      <c r="A666" t="s">
        <v>1625</v>
      </c>
      <c r="B666" t="s">
        <v>0</v>
      </c>
      <c r="C666" t="s">
        <v>7</v>
      </c>
      <c r="D666" t="s">
        <v>15</v>
      </c>
      <c r="E666" t="s">
        <v>90</v>
      </c>
    </row>
    <row r="667" spans="1:5">
      <c r="A667" t="s">
        <v>1627</v>
      </c>
      <c r="B667" t="s">
        <v>0</v>
      </c>
      <c r="C667" t="s">
        <v>7</v>
      </c>
      <c r="D667" t="s">
        <v>15</v>
      </c>
      <c r="E667" t="s">
        <v>153</v>
      </c>
    </row>
    <row r="668" spans="1:5">
      <c r="A668" t="s">
        <v>1625</v>
      </c>
      <c r="B668" t="s">
        <v>0</v>
      </c>
      <c r="C668" t="s">
        <v>7</v>
      </c>
      <c r="D668" t="s">
        <v>15</v>
      </c>
      <c r="E668" t="s">
        <v>91</v>
      </c>
    </row>
    <row r="669" spans="1:5">
      <c r="A669" t="s">
        <v>1627</v>
      </c>
      <c r="B669" t="s">
        <v>0</v>
      </c>
      <c r="C669" t="s">
        <v>7</v>
      </c>
      <c r="D669" t="s">
        <v>15</v>
      </c>
      <c r="E669" t="s">
        <v>134</v>
      </c>
    </row>
    <row r="670" spans="1:5">
      <c r="A670" t="s">
        <v>1625</v>
      </c>
      <c r="B670" t="s">
        <v>0</v>
      </c>
      <c r="C670" t="s">
        <v>7</v>
      </c>
      <c r="D670" t="s">
        <v>15</v>
      </c>
      <c r="E670" t="s">
        <v>92</v>
      </c>
    </row>
    <row r="671" spans="1:5">
      <c r="A671" t="s">
        <v>1627</v>
      </c>
      <c r="B671" t="s">
        <v>0</v>
      </c>
      <c r="C671" t="s">
        <v>7</v>
      </c>
      <c r="D671" t="s">
        <v>15</v>
      </c>
      <c r="E671" t="s">
        <v>94</v>
      </c>
    </row>
    <row r="672" spans="1:5">
      <c r="A672" t="s">
        <v>1627</v>
      </c>
      <c r="B672" t="s">
        <v>0</v>
      </c>
      <c r="C672" t="s">
        <v>7</v>
      </c>
      <c r="D672" t="s">
        <v>15</v>
      </c>
      <c r="E672" t="s">
        <v>148</v>
      </c>
    </row>
    <row r="673" spans="1:5">
      <c r="A673" t="s">
        <v>1625</v>
      </c>
      <c r="B673" t="s">
        <v>0</v>
      </c>
      <c r="C673" t="s">
        <v>7</v>
      </c>
      <c r="D673" t="s">
        <v>15</v>
      </c>
      <c r="E673" t="s">
        <v>95</v>
      </c>
    </row>
    <row r="674" spans="1:5">
      <c r="A674" t="s">
        <v>1627</v>
      </c>
      <c r="B674" t="s">
        <v>0</v>
      </c>
      <c r="C674" t="s">
        <v>7</v>
      </c>
      <c r="D674" t="s">
        <v>15</v>
      </c>
      <c r="E674" t="s">
        <v>120</v>
      </c>
    </row>
    <row r="675" spans="1:5">
      <c r="A675" t="s">
        <v>1625</v>
      </c>
      <c r="B675" t="s">
        <v>0</v>
      </c>
      <c r="C675" t="s">
        <v>7</v>
      </c>
      <c r="D675" t="s">
        <v>15</v>
      </c>
      <c r="E675" t="s">
        <v>97</v>
      </c>
    </row>
    <row r="676" spans="1:5">
      <c r="A676" t="s">
        <v>1627</v>
      </c>
      <c r="B676" t="s">
        <v>0</v>
      </c>
      <c r="C676" t="s">
        <v>7</v>
      </c>
      <c r="D676" t="s">
        <v>15</v>
      </c>
      <c r="E676" t="s">
        <v>131</v>
      </c>
    </row>
    <row r="677" spans="1:5">
      <c r="A677" t="s">
        <v>1627</v>
      </c>
      <c r="B677" t="s">
        <v>0</v>
      </c>
      <c r="C677" t="s">
        <v>7</v>
      </c>
      <c r="D677" t="s">
        <v>17</v>
      </c>
      <c r="E677" s="4" t="s">
        <v>56</v>
      </c>
    </row>
    <row r="678" spans="1:5">
      <c r="A678" t="s">
        <v>1625</v>
      </c>
      <c r="B678" t="s">
        <v>0</v>
      </c>
      <c r="C678" t="s">
        <v>7</v>
      </c>
      <c r="D678" t="s">
        <v>17</v>
      </c>
      <c r="E678" t="s">
        <v>57</v>
      </c>
    </row>
    <row r="679" spans="1:5">
      <c r="A679" t="s">
        <v>1627</v>
      </c>
      <c r="B679" t="s">
        <v>0</v>
      </c>
      <c r="C679" t="s">
        <v>7</v>
      </c>
      <c r="D679" t="s">
        <v>17</v>
      </c>
      <c r="E679" t="s">
        <v>58</v>
      </c>
    </row>
    <row r="680" spans="1:5">
      <c r="A680" t="s">
        <v>1627</v>
      </c>
      <c r="B680" t="s">
        <v>0</v>
      </c>
      <c r="C680" t="s">
        <v>7</v>
      </c>
      <c r="D680" t="s">
        <v>17</v>
      </c>
      <c r="E680" t="s">
        <v>59</v>
      </c>
    </row>
    <row r="681" spans="1:5">
      <c r="A681" t="s">
        <v>1627</v>
      </c>
      <c r="B681" t="s">
        <v>0</v>
      </c>
      <c r="C681" t="s">
        <v>7</v>
      </c>
      <c r="D681" t="s">
        <v>17</v>
      </c>
      <c r="E681" t="s">
        <v>104</v>
      </c>
    </row>
    <row r="682" spans="1:5">
      <c r="A682" t="s">
        <v>1625</v>
      </c>
      <c r="B682" t="s">
        <v>0</v>
      </c>
      <c r="C682" t="s">
        <v>7</v>
      </c>
      <c r="D682" t="s">
        <v>17</v>
      </c>
      <c r="E682" t="s">
        <v>129</v>
      </c>
    </row>
    <row r="683" spans="1:5">
      <c r="A683" t="s">
        <v>1627</v>
      </c>
      <c r="B683" t="s">
        <v>0</v>
      </c>
      <c r="C683" t="s">
        <v>7</v>
      </c>
      <c r="D683" t="s">
        <v>17</v>
      </c>
      <c r="E683" t="s">
        <v>60</v>
      </c>
    </row>
    <row r="684" spans="1:5">
      <c r="A684" t="s">
        <v>1625</v>
      </c>
      <c r="B684" t="s">
        <v>0</v>
      </c>
      <c r="C684" t="s">
        <v>7</v>
      </c>
      <c r="D684" t="s">
        <v>17</v>
      </c>
      <c r="E684" t="s">
        <v>61</v>
      </c>
    </row>
    <row r="685" spans="1:5">
      <c r="A685" t="s">
        <v>1627</v>
      </c>
      <c r="B685" t="s">
        <v>0</v>
      </c>
      <c r="C685" t="s">
        <v>7</v>
      </c>
      <c r="D685" t="s">
        <v>17</v>
      </c>
      <c r="E685" t="s">
        <v>105</v>
      </c>
    </row>
    <row r="686" spans="1:5">
      <c r="A686" t="s">
        <v>1625</v>
      </c>
      <c r="B686" t="s">
        <v>0</v>
      </c>
      <c r="C686" t="s">
        <v>7</v>
      </c>
      <c r="D686" t="s">
        <v>17</v>
      </c>
      <c r="E686" t="s">
        <v>62</v>
      </c>
    </row>
    <row r="687" spans="1:5">
      <c r="A687" t="s">
        <v>1625</v>
      </c>
      <c r="B687" t="s">
        <v>0</v>
      </c>
      <c r="C687" t="s">
        <v>7</v>
      </c>
      <c r="D687" t="s">
        <v>17</v>
      </c>
      <c r="E687" t="s">
        <v>63</v>
      </c>
    </row>
    <row r="688" spans="1:5">
      <c r="A688" t="s">
        <v>1625</v>
      </c>
      <c r="B688" t="s">
        <v>0</v>
      </c>
      <c r="C688" t="s">
        <v>7</v>
      </c>
      <c r="D688" t="s">
        <v>17</v>
      </c>
      <c r="E688" t="s">
        <v>64</v>
      </c>
    </row>
    <row r="689" spans="1:5">
      <c r="A689" t="s">
        <v>1625</v>
      </c>
      <c r="B689" t="s">
        <v>0</v>
      </c>
      <c r="C689" t="s">
        <v>7</v>
      </c>
      <c r="D689" t="s">
        <v>17</v>
      </c>
      <c r="E689" t="s">
        <v>65</v>
      </c>
    </row>
    <row r="690" spans="1:5">
      <c r="A690" t="s">
        <v>1625</v>
      </c>
      <c r="B690" t="s">
        <v>0</v>
      </c>
      <c r="C690" t="s">
        <v>7</v>
      </c>
      <c r="D690" t="s">
        <v>17</v>
      </c>
      <c r="E690" t="s">
        <v>66</v>
      </c>
    </row>
    <row r="691" spans="1:5">
      <c r="A691" t="s">
        <v>1625</v>
      </c>
      <c r="B691" t="s">
        <v>0</v>
      </c>
      <c r="C691" t="s">
        <v>7</v>
      </c>
      <c r="D691" t="s">
        <v>17</v>
      </c>
      <c r="E691" t="s">
        <v>100</v>
      </c>
    </row>
    <row r="692" spans="1:5">
      <c r="A692" t="s">
        <v>1627</v>
      </c>
      <c r="B692" t="s">
        <v>0</v>
      </c>
      <c r="C692" t="s">
        <v>7</v>
      </c>
      <c r="D692" t="s">
        <v>17</v>
      </c>
      <c r="E692" t="s">
        <v>106</v>
      </c>
    </row>
    <row r="693" spans="1:5">
      <c r="A693" t="s">
        <v>1625</v>
      </c>
      <c r="B693" t="s">
        <v>0</v>
      </c>
      <c r="C693" t="s">
        <v>7</v>
      </c>
      <c r="D693" t="s">
        <v>17</v>
      </c>
      <c r="E693" t="s">
        <v>67</v>
      </c>
    </row>
    <row r="694" spans="1:5">
      <c r="A694" t="s">
        <v>1627</v>
      </c>
      <c r="B694" t="s">
        <v>0</v>
      </c>
      <c r="C694" t="s">
        <v>7</v>
      </c>
      <c r="D694" t="s">
        <v>17</v>
      </c>
      <c r="E694" t="s">
        <v>69</v>
      </c>
    </row>
    <row r="695" spans="1:5">
      <c r="A695" t="s">
        <v>1627</v>
      </c>
      <c r="B695" t="s">
        <v>0</v>
      </c>
      <c r="C695" t="s">
        <v>7</v>
      </c>
      <c r="D695" t="s">
        <v>17</v>
      </c>
      <c r="E695" t="s">
        <v>107</v>
      </c>
    </row>
    <row r="696" spans="1:5">
      <c r="A696" t="s">
        <v>1625</v>
      </c>
      <c r="B696" t="s">
        <v>0</v>
      </c>
      <c r="C696" t="s">
        <v>7</v>
      </c>
      <c r="D696" t="s">
        <v>17</v>
      </c>
      <c r="E696" t="s">
        <v>70</v>
      </c>
    </row>
    <row r="697" spans="1:5">
      <c r="A697" t="s">
        <v>1627</v>
      </c>
      <c r="B697" t="s">
        <v>0</v>
      </c>
      <c r="C697" t="s">
        <v>7</v>
      </c>
      <c r="D697" t="s">
        <v>17</v>
      </c>
      <c r="E697" t="s">
        <v>71</v>
      </c>
    </row>
    <row r="698" spans="1:5">
      <c r="A698" t="s">
        <v>1627</v>
      </c>
      <c r="B698" t="s">
        <v>0</v>
      </c>
      <c r="C698" t="s">
        <v>7</v>
      </c>
      <c r="D698" t="s">
        <v>17</v>
      </c>
      <c r="E698" t="s">
        <v>73</v>
      </c>
    </row>
    <row r="699" spans="1:5">
      <c r="A699" t="s">
        <v>1627</v>
      </c>
      <c r="B699" t="s">
        <v>0</v>
      </c>
      <c r="C699" t="s">
        <v>7</v>
      </c>
      <c r="D699" t="s">
        <v>17</v>
      </c>
      <c r="E699" t="s">
        <v>108</v>
      </c>
    </row>
    <row r="700" spans="1:5">
      <c r="A700" t="s">
        <v>1627</v>
      </c>
      <c r="B700" t="s">
        <v>0</v>
      </c>
      <c r="C700" t="s">
        <v>7</v>
      </c>
      <c r="D700" t="s">
        <v>17</v>
      </c>
      <c r="E700" t="s">
        <v>150</v>
      </c>
    </row>
    <row r="701" spans="1:5">
      <c r="A701" t="s">
        <v>1625</v>
      </c>
      <c r="B701" t="s">
        <v>0</v>
      </c>
      <c r="C701" t="s">
        <v>7</v>
      </c>
      <c r="D701" t="s">
        <v>17</v>
      </c>
      <c r="E701" t="s">
        <v>74</v>
      </c>
    </row>
    <row r="702" spans="1:5">
      <c r="A702" t="s">
        <v>1627</v>
      </c>
      <c r="B702" t="s">
        <v>0</v>
      </c>
      <c r="C702" t="s">
        <v>7</v>
      </c>
      <c r="D702" t="s">
        <v>17</v>
      </c>
      <c r="E702" t="s">
        <v>109</v>
      </c>
    </row>
    <row r="703" spans="1:5">
      <c r="A703" t="s">
        <v>1625</v>
      </c>
      <c r="B703" t="s">
        <v>0</v>
      </c>
      <c r="C703" t="s">
        <v>7</v>
      </c>
      <c r="D703" t="s">
        <v>17</v>
      </c>
      <c r="E703" t="s">
        <v>75</v>
      </c>
    </row>
    <row r="704" spans="1:5">
      <c r="A704" t="s">
        <v>1627</v>
      </c>
      <c r="B704" t="s">
        <v>0</v>
      </c>
      <c r="C704" t="s">
        <v>7</v>
      </c>
      <c r="D704" t="s">
        <v>17</v>
      </c>
      <c r="E704" t="s">
        <v>110</v>
      </c>
    </row>
    <row r="705" spans="1:5">
      <c r="A705" t="s">
        <v>1627</v>
      </c>
      <c r="B705" t="s">
        <v>0</v>
      </c>
      <c r="C705" t="s">
        <v>7</v>
      </c>
      <c r="D705" t="s">
        <v>17</v>
      </c>
      <c r="E705" t="s">
        <v>111</v>
      </c>
    </row>
    <row r="706" spans="1:5">
      <c r="A706" t="s">
        <v>1625</v>
      </c>
      <c r="B706" t="s">
        <v>0</v>
      </c>
      <c r="C706" t="s">
        <v>7</v>
      </c>
      <c r="D706" t="s">
        <v>17</v>
      </c>
      <c r="E706" t="s">
        <v>76</v>
      </c>
    </row>
    <row r="707" spans="1:5">
      <c r="A707" t="s">
        <v>1625</v>
      </c>
      <c r="B707" t="s">
        <v>0</v>
      </c>
      <c r="C707" t="s">
        <v>7</v>
      </c>
      <c r="D707" t="s">
        <v>17</v>
      </c>
      <c r="E707" t="s">
        <v>77</v>
      </c>
    </row>
    <row r="708" spans="1:5">
      <c r="A708" t="s">
        <v>1627</v>
      </c>
      <c r="B708" t="s">
        <v>0</v>
      </c>
      <c r="C708" t="s">
        <v>7</v>
      </c>
      <c r="D708" t="s">
        <v>17</v>
      </c>
      <c r="E708" t="s">
        <v>152</v>
      </c>
    </row>
    <row r="709" spans="1:5">
      <c r="A709" t="s">
        <v>1625</v>
      </c>
      <c r="B709" t="s">
        <v>0</v>
      </c>
      <c r="C709" t="s">
        <v>7</v>
      </c>
      <c r="D709" t="s">
        <v>17</v>
      </c>
      <c r="E709" t="s">
        <v>112</v>
      </c>
    </row>
    <row r="710" spans="1:5">
      <c r="A710" t="s">
        <v>1627</v>
      </c>
      <c r="B710" t="s">
        <v>0</v>
      </c>
      <c r="C710" t="s">
        <v>7</v>
      </c>
      <c r="D710" t="s">
        <v>17</v>
      </c>
      <c r="E710" t="s">
        <v>103</v>
      </c>
    </row>
    <row r="711" spans="1:5">
      <c r="A711" t="s">
        <v>1627</v>
      </c>
      <c r="B711" t="s">
        <v>0</v>
      </c>
      <c r="C711" t="s">
        <v>7</v>
      </c>
      <c r="D711" t="s">
        <v>17</v>
      </c>
      <c r="E711" t="s">
        <v>113</v>
      </c>
    </row>
    <row r="712" spans="1:5">
      <c r="A712" t="s">
        <v>1627</v>
      </c>
      <c r="B712" t="s">
        <v>0</v>
      </c>
      <c r="C712" t="s">
        <v>7</v>
      </c>
      <c r="D712" t="s">
        <v>17</v>
      </c>
      <c r="E712" t="s">
        <v>79</v>
      </c>
    </row>
    <row r="713" spans="1:5">
      <c r="A713" t="s">
        <v>1627</v>
      </c>
      <c r="B713" t="s">
        <v>0</v>
      </c>
      <c r="C713" t="s">
        <v>7</v>
      </c>
      <c r="D713" t="s">
        <v>17</v>
      </c>
      <c r="E713" t="s">
        <v>114</v>
      </c>
    </row>
    <row r="714" spans="1:5">
      <c r="A714" t="s">
        <v>1627</v>
      </c>
      <c r="B714" t="s">
        <v>0</v>
      </c>
      <c r="C714" t="s">
        <v>7</v>
      </c>
      <c r="D714" t="s">
        <v>17</v>
      </c>
      <c r="E714" t="s">
        <v>80</v>
      </c>
    </row>
    <row r="715" spans="1:5">
      <c r="A715" t="s">
        <v>1627</v>
      </c>
      <c r="B715" t="s">
        <v>0</v>
      </c>
      <c r="C715" t="s">
        <v>7</v>
      </c>
      <c r="D715" t="s">
        <v>17</v>
      </c>
      <c r="E715" t="s">
        <v>115</v>
      </c>
    </row>
    <row r="716" spans="1:5">
      <c r="A716" t="s">
        <v>1627</v>
      </c>
      <c r="B716" t="s">
        <v>0</v>
      </c>
      <c r="C716" t="s">
        <v>7</v>
      </c>
      <c r="D716" t="s">
        <v>17</v>
      </c>
      <c r="E716" t="s">
        <v>116</v>
      </c>
    </row>
    <row r="717" spans="1:5">
      <c r="A717" t="s">
        <v>1627</v>
      </c>
      <c r="B717" t="s">
        <v>0</v>
      </c>
      <c r="C717" t="s">
        <v>7</v>
      </c>
      <c r="D717" t="s">
        <v>17</v>
      </c>
      <c r="E717" t="s">
        <v>101</v>
      </c>
    </row>
    <row r="718" spans="1:5">
      <c r="A718" t="s">
        <v>1627</v>
      </c>
      <c r="B718" t="s">
        <v>0</v>
      </c>
      <c r="C718" t="s">
        <v>7</v>
      </c>
      <c r="D718" t="s">
        <v>17</v>
      </c>
      <c r="E718" t="s">
        <v>83</v>
      </c>
    </row>
    <row r="719" spans="1:5">
      <c r="A719" t="s">
        <v>1625</v>
      </c>
      <c r="B719" t="s">
        <v>0</v>
      </c>
      <c r="C719" t="s">
        <v>7</v>
      </c>
      <c r="D719" t="s">
        <v>17</v>
      </c>
      <c r="E719" t="s">
        <v>84</v>
      </c>
    </row>
    <row r="720" spans="1:5">
      <c r="A720" t="s">
        <v>1626</v>
      </c>
      <c r="B720" t="s">
        <v>0</v>
      </c>
      <c r="C720" t="s">
        <v>7</v>
      </c>
      <c r="D720" t="s">
        <v>17</v>
      </c>
      <c r="E720" t="s">
        <v>85</v>
      </c>
    </row>
    <row r="721" spans="1:5">
      <c r="A721" t="s">
        <v>1625</v>
      </c>
      <c r="B721" t="s">
        <v>0</v>
      </c>
      <c r="C721" t="s">
        <v>7</v>
      </c>
      <c r="D721" t="s">
        <v>17</v>
      </c>
      <c r="E721" t="s">
        <v>86</v>
      </c>
    </row>
    <row r="722" spans="1:5">
      <c r="A722" t="s">
        <v>1627</v>
      </c>
      <c r="B722" t="s">
        <v>0</v>
      </c>
      <c r="C722" t="s">
        <v>7</v>
      </c>
      <c r="D722" t="s">
        <v>17</v>
      </c>
      <c r="E722" t="s">
        <v>87</v>
      </c>
    </row>
    <row r="723" spans="1:5">
      <c r="A723" t="s">
        <v>1627</v>
      </c>
      <c r="B723" t="s">
        <v>0</v>
      </c>
      <c r="C723" t="s">
        <v>7</v>
      </c>
      <c r="D723" t="s">
        <v>17</v>
      </c>
      <c r="E723" t="s">
        <v>117</v>
      </c>
    </row>
    <row r="724" spans="1:5">
      <c r="A724" t="s">
        <v>1627</v>
      </c>
      <c r="B724" t="s">
        <v>0</v>
      </c>
      <c r="C724" t="s">
        <v>7</v>
      </c>
      <c r="D724" t="s">
        <v>17</v>
      </c>
      <c r="E724" t="s">
        <v>118</v>
      </c>
    </row>
    <row r="725" spans="1:5">
      <c r="A725" t="s">
        <v>1627</v>
      </c>
      <c r="B725" t="s">
        <v>0</v>
      </c>
      <c r="C725" t="s">
        <v>7</v>
      </c>
      <c r="D725" t="s">
        <v>17</v>
      </c>
      <c r="E725" t="s">
        <v>88</v>
      </c>
    </row>
    <row r="726" spans="1:5">
      <c r="A726" t="s">
        <v>1627</v>
      </c>
      <c r="B726" t="s">
        <v>0</v>
      </c>
      <c r="C726" t="s">
        <v>7</v>
      </c>
      <c r="D726" t="s">
        <v>17</v>
      </c>
      <c r="E726" t="s">
        <v>151</v>
      </c>
    </row>
    <row r="727" spans="1:5">
      <c r="A727" t="s">
        <v>1627</v>
      </c>
      <c r="B727" t="s">
        <v>0</v>
      </c>
      <c r="C727" t="s">
        <v>7</v>
      </c>
      <c r="D727" t="s">
        <v>17</v>
      </c>
      <c r="E727" t="s">
        <v>102</v>
      </c>
    </row>
    <row r="728" spans="1:5">
      <c r="A728" t="s">
        <v>1627</v>
      </c>
      <c r="B728" t="s">
        <v>0</v>
      </c>
      <c r="C728" t="s">
        <v>7</v>
      </c>
      <c r="D728" t="s">
        <v>17</v>
      </c>
      <c r="E728" t="s">
        <v>136</v>
      </c>
    </row>
    <row r="729" spans="1:5">
      <c r="A729" t="s">
        <v>1625</v>
      </c>
      <c r="B729" t="s">
        <v>0</v>
      </c>
      <c r="C729" t="s">
        <v>7</v>
      </c>
      <c r="D729" t="s">
        <v>17</v>
      </c>
      <c r="E729" t="s">
        <v>133</v>
      </c>
    </row>
    <row r="730" spans="1:5">
      <c r="A730" t="s">
        <v>1625</v>
      </c>
      <c r="B730" t="s">
        <v>0</v>
      </c>
      <c r="C730" t="s">
        <v>7</v>
      </c>
      <c r="D730" t="s">
        <v>17</v>
      </c>
      <c r="E730" t="s">
        <v>90</v>
      </c>
    </row>
    <row r="731" spans="1:5">
      <c r="A731" t="s">
        <v>1627</v>
      </c>
      <c r="B731" t="s">
        <v>0</v>
      </c>
      <c r="C731" t="s">
        <v>7</v>
      </c>
      <c r="D731" t="s">
        <v>17</v>
      </c>
      <c r="E731" t="s">
        <v>153</v>
      </c>
    </row>
    <row r="732" spans="1:5">
      <c r="A732" t="s">
        <v>1625</v>
      </c>
      <c r="B732" t="s">
        <v>0</v>
      </c>
      <c r="C732" t="s">
        <v>7</v>
      </c>
      <c r="D732" t="s">
        <v>17</v>
      </c>
      <c r="E732" t="s">
        <v>91</v>
      </c>
    </row>
    <row r="733" spans="1:5">
      <c r="A733" t="s">
        <v>1627</v>
      </c>
      <c r="B733" t="s">
        <v>0</v>
      </c>
      <c r="C733" t="s">
        <v>7</v>
      </c>
      <c r="D733" t="s">
        <v>17</v>
      </c>
      <c r="E733" t="s">
        <v>134</v>
      </c>
    </row>
    <row r="734" spans="1:5">
      <c r="A734" t="s">
        <v>1625</v>
      </c>
      <c r="B734" t="s">
        <v>0</v>
      </c>
      <c r="C734" t="s">
        <v>7</v>
      </c>
      <c r="D734" t="s">
        <v>17</v>
      </c>
      <c r="E734" t="s">
        <v>92</v>
      </c>
    </row>
    <row r="735" spans="1:5">
      <c r="A735" t="s">
        <v>1627</v>
      </c>
      <c r="B735" t="s">
        <v>0</v>
      </c>
      <c r="C735" t="s">
        <v>7</v>
      </c>
      <c r="D735" t="s">
        <v>17</v>
      </c>
      <c r="E735" t="s">
        <v>94</v>
      </c>
    </row>
    <row r="736" spans="1:5">
      <c r="A736" t="s">
        <v>1627</v>
      </c>
      <c r="B736" t="s">
        <v>0</v>
      </c>
      <c r="C736" t="s">
        <v>7</v>
      </c>
      <c r="D736" t="s">
        <v>17</v>
      </c>
      <c r="E736" t="s">
        <v>148</v>
      </c>
    </row>
    <row r="737" spans="1:5">
      <c r="A737" t="s">
        <v>1625</v>
      </c>
      <c r="B737" t="s">
        <v>0</v>
      </c>
      <c r="C737" t="s">
        <v>7</v>
      </c>
      <c r="D737" t="s">
        <v>17</v>
      </c>
      <c r="E737" t="s">
        <v>95</v>
      </c>
    </row>
    <row r="738" spans="1:5">
      <c r="A738" t="s">
        <v>1627</v>
      </c>
      <c r="B738" t="s">
        <v>0</v>
      </c>
      <c r="C738" t="s">
        <v>7</v>
      </c>
      <c r="D738" t="s">
        <v>17</v>
      </c>
      <c r="E738" t="s">
        <v>130</v>
      </c>
    </row>
    <row r="739" spans="1:5">
      <c r="A739" t="s">
        <v>1627</v>
      </c>
      <c r="B739" t="s">
        <v>0</v>
      </c>
      <c r="C739" t="s">
        <v>7</v>
      </c>
      <c r="D739" t="s">
        <v>17</v>
      </c>
      <c r="E739" t="s">
        <v>120</v>
      </c>
    </row>
    <row r="740" spans="1:5">
      <c r="A740" t="s">
        <v>1625</v>
      </c>
      <c r="B740" t="s">
        <v>0</v>
      </c>
      <c r="C740" t="s">
        <v>7</v>
      </c>
      <c r="D740" t="s">
        <v>17</v>
      </c>
      <c r="E740" t="s">
        <v>97</v>
      </c>
    </row>
    <row r="741" spans="1:5">
      <c r="A741" t="s">
        <v>1627</v>
      </c>
      <c r="B741" t="s">
        <v>0</v>
      </c>
      <c r="C741" t="s">
        <v>7</v>
      </c>
      <c r="D741" t="s">
        <v>17</v>
      </c>
      <c r="E741" t="s">
        <v>131</v>
      </c>
    </row>
    <row r="742" spans="1:5">
      <c r="A742" t="s">
        <v>1627</v>
      </c>
      <c r="B742" t="s">
        <v>0</v>
      </c>
      <c r="C742" t="s">
        <v>7</v>
      </c>
      <c r="D742" t="s">
        <v>17</v>
      </c>
      <c r="E742" t="s">
        <v>121</v>
      </c>
    </row>
    <row r="743" spans="1:5">
      <c r="A743" t="s">
        <v>1627</v>
      </c>
      <c r="B743" t="s">
        <v>0</v>
      </c>
      <c r="C743" t="s">
        <v>7</v>
      </c>
      <c r="D743" t="s">
        <v>17</v>
      </c>
      <c r="E743" t="s">
        <v>99</v>
      </c>
    </row>
    <row r="744" spans="1:5">
      <c r="A744" t="s">
        <v>1627</v>
      </c>
      <c r="B744" t="s">
        <v>0</v>
      </c>
      <c r="C744" t="s">
        <v>7</v>
      </c>
      <c r="D744" t="s">
        <v>17</v>
      </c>
      <c r="E744" t="s">
        <v>140</v>
      </c>
    </row>
    <row r="745" spans="1:5">
      <c r="A745" t="s">
        <v>1627</v>
      </c>
      <c r="B745" t="s">
        <v>0</v>
      </c>
      <c r="C745" t="s">
        <v>7</v>
      </c>
      <c r="D745" t="s">
        <v>22</v>
      </c>
      <c r="E745" s="4" t="s">
        <v>56</v>
      </c>
    </row>
    <row r="746" spans="1:5">
      <c r="A746" t="s">
        <v>1625</v>
      </c>
      <c r="B746" t="s">
        <v>0</v>
      </c>
      <c r="C746" t="s">
        <v>7</v>
      </c>
      <c r="D746" t="s">
        <v>22</v>
      </c>
      <c r="E746" t="s">
        <v>57</v>
      </c>
    </row>
    <row r="747" spans="1:5">
      <c r="A747" t="s">
        <v>1627</v>
      </c>
      <c r="B747" t="s">
        <v>0</v>
      </c>
      <c r="C747" t="s">
        <v>7</v>
      </c>
      <c r="D747" t="s">
        <v>22</v>
      </c>
      <c r="E747" t="s">
        <v>59</v>
      </c>
    </row>
    <row r="748" spans="1:5">
      <c r="A748" t="s">
        <v>1625</v>
      </c>
      <c r="B748" t="s">
        <v>0</v>
      </c>
      <c r="C748" t="s">
        <v>7</v>
      </c>
      <c r="D748" t="s">
        <v>22</v>
      </c>
      <c r="E748" t="s">
        <v>129</v>
      </c>
    </row>
    <row r="749" spans="1:5">
      <c r="A749" t="s">
        <v>1625</v>
      </c>
      <c r="B749" t="s">
        <v>0</v>
      </c>
      <c r="C749" t="s">
        <v>7</v>
      </c>
      <c r="D749" t="s">
        <v>22</v>
      </c>
      <c r="E749" t="s">
        <v>61</v>
      </c>
    </row>
    <row r="750" spans="1:5">
      <c r="A750" t="s">
        <v>1625</v>
      </c>
      <c r="B750" t="s">
        <v>0</v>
      </c>
      <c r="C750" t="s">
        <v>7</v>
      </c>
      <c r="D750" t="s">
        <v>22</v>
      </c>
      <c r="E750" t="s">
        <v>62</v>
      </c>
    </row>
    <row r="751" spans="1:5">
      <c r="A751" t="s">
        <v>1625</v>
      </c>
      <c r="B751" t="s">
        <v>0</v>
      </c>
      <c r="C751" t="s">
        <v>7</v>
      </c>
      <c r="D751" t="s">
        <v>22</v>
      </c>
      <c r="E751" t="s">
        <v>63</v>
      </c>
    </row>
    <row r="752" spans="1:5">
      <c r="A752" t="s">
        <v>1625</v>
      </c>
      <c r="B752" t="s">
        <v>0</v>
      </c>
      <c r="C752" t="s">
        <v>7</v>
      </c>
      <c r="D752" t="s">
        <v>22</v>
      </c>
      <c r="E752" t="s">
        <v>64</v>
      </c>
    </row>
    <row r="753" spans="1:5">
      <c r="A753" t="s">
        <v>1625</v>
      </c>
      <c r="B753" t="s">
        <v>0</v>
      </c>
      <c r="C753" t="s">
        <v>7</v>
      </c>
      <c r="D753" t="s">
        <v>22</v>
      </c>
      <c r="E753" t="s">
        <v>65</v>
      </c>
    </row>
    <row r="754" spans="1:5">
      <c r="A754" t="s">
        <v>1625</v>
      </c>
      <c r="B754" t="s">
        <v>0</v>
      </c>
      <c r="C754" t="s">
        <v>7</v>
      </c>
      <c r="D754" t="s">
        <v>22</v>
      </c>
      <c r="E754" t="s">
        <v>66</v>
      </c>
    </row>
    <row r="755" spans="1:5">
      <c r="A755" t="s">
        <v>1625</v>
      </c>
      <c r="B755" t="s">
        <v>0</v>
      </c>
      <c r="C755" t="s">
        <v>7</v>
      </c>
      <c r="D755" t="s">
        <v>22</v>
      </c>
      <c r="E755" t="s">
        <v>100</v>
      </c>
    </row>
    <row r="756" spans="1:5">
      <c r="A756" t="s">
        <v>1627</v>
      </c>
      <c r="B756" t="s">
        <v>0</v>
      </c>
      <c r="C756" t="s">
        <v>7</v>
      </c>
      <c r="D756" t="s">
        <v>22</v>
      </c>
      <c r="E756" t="s">
        <v>106</v>
      </c>
    </row>
    <row r="757" spans="1:5">
      <c r="A757" t="s">
        <v>1625</v>
      </c>
      <c r="B757" t="s">
        <v>0</v>
      </c>
      <c r="C757" t="s">
        <v>7</v>
      </c>
      <c r="D757" t="s">
        <v>22</v>
      </c>
      <c r="E757" t="s">
        <v>67</v>
      </c>
    </row>
    <row r="758" spans="1:5">
      <c r="A758" t="s">
        <v>1627</v>
      </c>
      <c r="B758" t="s">
        <v>0</v>
      </c>
      <c r="C758" t="s">
        <v>7</v>
      </c>
      <c r="D758" t="s">
        <v>22</v>
      </c>
      <c r="E758" t="s">
        <v>107</v>
      </c>
    </row>
    <row r="759" spans="1:5">
      <c r="A759" t="s">
        <v>1625</v>
      </c>
      <c r="B759" t="s">
        <v>0</v>
      </c>
      <c r="C759" t="s">
        <v>7</v>
      </c>
      <c r="D759" t="s">
        <v>22</v>
      </c>
      <c r="E759" t="s">
        <v>70</v>
      </c>
    </row>
    <row r="760" spans="1:5">
      <c r="A760" t="s">
        <v>1627</v>
      </c>
      <c r="B760" t="s">
        <v>0</v>
      </c>
      <c r="C760" t="s">
        <v>7</v>
      </c>
      <c r="D760" t="s">
        <v>22</v>
      </c>
      <c r="E760" t="s">
        <v>71</v>
      </c>
    </row>
    <row r="761" spans="1:5">
      <c r="A761" t="s">
        <v>1627</v>
      </c>
      <c r="B761" t="s">
        <v>0</v>
      </c>
      <c r="C761" t="s">
        <v>7</v>
      </c>
      <c r="D761" t="s">
        <v>22</v>
      </c>
      <c r="E761" t="s">
        <v>73</v>
      </c>
    </row>
    <row r="762" spans="1:5">
      <c r="A762" t="s">
        <v>1627</v>
      </c>
      <c r="B762" t="s">
        <v>0</v>
      </c>
      <c r="C762" t="s">
        <v>7</v>
      </c>
      <c r="D762" t="s">
        <v>22</v>
      </c>
      <c r="E762" t="s">
        <v>150</v>
      </c>
    </row>
    <row r="763" spans="1:5">
      <c r="A763" t="s">
        <v>1625</v>
      </c>
      <c r="B763" t="s">
        <v>0</v>
      </c>
      <c r="C763" t="s">
        <v>7</v>
      </c>
      <c r="D763" t="s">
        <v>22</v>
      </c>
      <c r="E763" t="s">
        <v>74</v>
      </c>
    </row>
    <row r="764" spans="1:5">
      <c r="A764" t="s">
        <v>1625</v>
      </c>
      <c r="B764" t="s">
        <v>0</v>
      </c>
      <c r="C764" t="s">
        <v>7</v>
      </c>
      <c r="D764" t="s">
        <v>22</v>
      </c>
      <c r="E764" t="s">
        <v>75</v>
      </c>
    </row>
    <row r="765" spans="1:5">
      <c r="A765" t="s">
        <v>1625</v>
      </c>
      <c r="B765" t="s">
        <v>0</v>
      </c>
      <c r="C765" t="s">
        <v>7</v>
      </c>
      <c r="D765" t="s">
        <v>22</v>
      </c>
      <c r="E765" t="s">
        <v>76</v>
      </c>
    </row>
    <row r="766" spans="1:5">
      <c r="A766" t="s">
        <v>1625</v>
      </c>
      <c r="B766" t="s">
        <v>0</v>
      </c>
      <c r="C766" t="s">
        <v>7</v>
      </c>
      <c r="D766" t="s">
        <v>22</v>
      </c>
      <c r="E766" t="s">
        <v>77</v>
      </c>
    </row>
    <row r="767" spans="1:5">
      <c r="A767" t="s">
        <v>1627</v>
      </c>
      <c r="B767" t="s">
        <v>0</v>
      </c>
      <c r="C767" t="s">
        <v>7</v>
      </c>
      <c r="D767" t="s">
        <v>22</v>
      </c>
      <c r="E767" t="s">
        <v>152</v>
      </c>
    </row>
    <row r="768" spans="1:5">
      <c r="A768" t="s">
        <v>1627</v>
      </c>
      <c r="B768" t="s">
        <v>0</v>
      </c>
      <c r="C768" t="s">
        <v>7</v>
      </c>
      <c r="D768" t="s">
        <v>22</v>
      </c>
      <c r="E768" t="s">
        <v>103</v>
      </c>
    </row>
    <row r="769" spans="1:5">
      <c r="A769" t="s">
        <v>1627</v>
      </c>
      <c r="B769" t="s">
        <v>0</v>
      </c>
      <c r="C769" t="s">
        <v>7</v>
      </c>
      <c r="D769" t="s">
        <v>22</v>
      </c>
      <c r="E769" t="s">
        <v>79</v>
      </c>
    </row>
    <row r="770" spans="1:5">
      <c r="A770" t="s">
        <v>1627</v>
      </c>
      <c r="B770" t="s">
        <v>0</v>
      </c>
      <c r="C770" t="s">
        <v>7</v>
      </c>
      <c r="D770" t="s">
        <v>22</v>
      </c>
      <c r="E770" t="s">
        <v>80</v>
      </c>
    </row>
    <row r="771" spans="1:5">
      <c r="A771" t="s">
        <v>1627</v>
      </c>
      <c r="B771" t="s">
        <v>0</v>
      </c>
      <c r="C771" t="s">
        <v>7</v>
      </c>
      <c r="D771" t="s">
        <v>22</v>
      </c>
      <c r="E771" t="s">
        <v>83</v>
      </c>
    </row>
    <row r="772" spans="1:5">
      <c r="A772" t="s">
        <v>1625</v>
      </c>
      <c r="B772" t="s">
        <v>0</v>
      </c>
      <c r="C772" t="s">
        <v>7</v>
      </c>
      <c r="D772" t="s">
        <v>22</v>
      </c>
      <c r="E772" t="s">
        <v>84</v>
      </c>
    </row>
    <row r="773" spans="1:5">
      <c r="A773" t="s">
        <v>1625</v>
      </c>
      <c r="B773" t="s">
        <v>0</v>
      </c>
      <c r="C773" t="s">
        <v>7</v>
      </c>
      <c r="D773" t="s">
        <v>22</v>
      </c>
      <c r="E773" t="s">
        <v>86</v>
      </c>
    </row>
    <row r="774" spans="1:5">
      <c r="A774" t="s">
        <v>1627</v>
      </c>
      <c r="B774" t="s">
        <v>0</v>
      </c>
      <c r="C774" t="s">
        <v>7</v>
      </c>
      <c r="D774" t="s">
        <v>22</v>
      </c>
      <c r="E774" t="s">
        <v>87</v>
      </c>
    </row>
    <row r="775" spans="1:5">
      <c r="A775" t="s">
        <v>1627</v>
      </c>
      <c r="B775" t="s">
        <v>0</v>
      </c>
      <c r="C775" t="s">
        <v>7</v>
      </c>
      <c r="D775" t="s">
        <v>22</v>
      </c>
      <c r="E775" t="s">
        <v>117</v>
      </c>
    </row>
    <row r="776" spans="1:5">
      <c r="A776" t="s">
        <v>1627</v>
      </c>
      <c r="B776" t="s">
        <v>0</v>
      </c>
      <c r="C776" t="s">
        <v>7</v>
      </c>
      <c r="D776" t="s">
        <v>22</v>
      </c>
      <c r="E776" t="s">
        <v>88</v>
      </c>
    </row>
    <row r="777" spans="1:5">
      <c r="A777" t="s">
        <v>1627</v>
      </c>
      <c r="B777" t="s">
        <v>0</v>
      </c>
      <c r="C777" t="s">
        <v>7</v>
      </c>
      <c r="D777" t="s">
        <v>22</v>
      </c>
      <c r="E777" t="s">
        <v>102</v>
      </c>
    </row>
    <row r="778" spans="1:5">
      <c r="A778" t="s">
        <v>1627</v>
      </c>
      <c r="B778" t="s">
        <v>0</v>
      </c>
      <c r="C778" t="s">
        <v>7</v>
      </c>
      <c r="D778" t="s">
        <v>22</v>
      </c>
      <c r="E778" t="s">
        <v>136</v>
      </c>
    </row>
    <row r="779" spans="1:5">
      <c r="A779" t="s">
        <v>1625</v>
      </c>
      <c r="B779" t="s">
        <v>0</v>
      </c>
      <c r="C779" t="s">
        <v>7</v>
      </c>
      <c r="D779" t="s">
        <v>22</v>
      </c>
      <c r="E779" t="s">
        <v>133</v>
      </c>
    </row>
    <row r="780" spans="1:5">
      <c r="A780" t="s">
        <v>1625</v>
      </c>
      <c r="B780" t="s">
        <v>0</v>
      </c>
      <c r="C780" t="s">
        <v>7</v>
      </c>
      <c r="D780" t="s">
        <v>22</v>
      </c>
      <c r="E780" t="s">
        <v>90</v>
      </c>
    </row>
    <row r="781" spans="1:5">
      <c r="A781" t="s">
        <v>1625</v>
      </c>
      <c r="B781" t="s">
        <v>0</v>
      </c>
      <c r="C781" t="s">
        <v>7</v>
      </c>
      <c r="D781" t="s">
        <v>22</v>
      </c>
      <c r="E781" t="s">
        <v>91</v>
      </c>
    </row>
    <row r="782" spans="1:5">
      <c r="A782" t="s">
        <v>1627</v>
      </c>
      <c r="B782" t="s">
        <v>0</v>
      </c>
      <c r="C782" t="s">
        <v>7</v>
      </c>
      <c r="D782" t="s">
        <v>22</v>
      </c>
      <c r="E782" t="s">
        <v>134</v>
      </c>
    </row>
    <row r="783" spans="1:5">
      <c r="A783" t="s">
        <v>1625</v>
      </c>
      <c r="B783" t="s">
        <v>0</v>
      </c>
      <c r="C783" t="s">
        <v>7</v>
      </c>
      <c r="D783" t="s">
        <v>22</v>
      </c>
      <c r="E783" t="s">
        <v>92</v>
      </c>
    </row>
    <row r="784" spans="1:5">
      <c r="A784" t="s">
        <v>1627</v>
      </c>
      <c r="B784" t="s">
        <v>0</v>
      </c>
      <c r="C784" t="s">
        <v>7</v>
      </c>
      <c r="D784" t="s">
        <v>22</v>
      </c>
      <c r="E784" t="s">
        <v>94</v>
      </c>
    </row>
    <row r="785" spans="1:5">
      <c r="A785" t="s">
        <v>1627</v>
      </c>
      <c r="B785" t="s">
        <v>0</v>
      </c>
      <c r="C785" t="s">
        <v>7</v>
      </c>
      <c r="D785" t="s">
        <v>22</v>
      </c>
      <c r="E785" t="s">
        <v>148</v>
      </c>
    </row>
    <row r="786" spans="1:5">
      <c r="A786" t="s">
        <v>1625</v>
      </c>
      <c r="B786" t="s">
        <v>0</v>
      </c>
      <c r="C786" t="s">
        <v>7</v>
      </c>
      <c r="D786" t="s">
        <v>22</v>
      </c>
      <c r="E786" t="s">
        <v>95</v>
      </c>
    </row>
    <row r="787" spans="1:5">
      <c r="A787" t="s">
        <v>1625</v>
      </c>
      <c r="B787" t="s">
        <v>0</v>
      </c>
      <c r="C787" t="s">
        <v>7</v>
      </c>
      <c r="D787" t="s">
        <v>22</v>
      </c>
      <c r="E787" t="s">
        <v>97</v>
      </c>
    </row>
    <row r="788" spans="1:5">
      <c r="A788" t="s">
        <v>1627</v>
      </c>
      <c r="B788" t="s">
        <v>0</v>
      </c>
      <c r="C788" t="s">
        <v>7</v>
      </c>
      <c r="D788" t="s">
        <v>22</v>
      </c>
      <c r="E788" t="s">
        <v>99</v>
      </c>
    </row>
    <row r="789" spans="1:5">
      <c r="A789" t="s">
        <v>1627</v>
      </c>
      <c r="B789" t="s">
        <v>0</v>
      </c>
      <c r="C789" t="s">
        <v>7</v>
      </c>
      <c r="D789" t="s">
        <v>154</v>
      </c>
      <c r="E789" s="4" t="s">
        <v>56</v>
      </c>
    </row>
    <row r="790" spans="1:5">
      <c r="A790" t="s">
        <v>1625</v>
      </c>
      <c r="B790" t="s">
        <v>0</v>
      </c>
      <c r="C790" t="s">
        <v>7</v>
      </c>
      <c r="D790" t="s">
        <v>154</v>
      </c>
      <c r="E790" t="s">
        <v>57</v>
      </c>
    </row>
    <row r="791" spans="1:5">
      <c r="A791" t="s">
        <v>1627</v>
      </c>
      <c r="B791" t="s">
        <v>0</v>
      </c>
      <c r="C791" t="s">
        <v>7</v>
      </c>
      <c r="D791" t="s">
        <v>154</v>
      </c>
      <c r="E791" t="s">
        <v>59</v>
      </c>
    </row>
    <row r="792" spans="1:5">
      <c r="A792" t="s">
        <v>1625</v>
      </c>
      <c r="B792" t="s">
        <v>0</v>
      </c>
      <c r="C792" t="s">
        <v>7</v>
      </c>
      <c r="D792" t="s">
        <v>154</v>
      </c>
      <c r="E792" t="s">
        <v>129</v>
      </c>
    </row>
    <row r="793" spans="1:5">
      <c r="A793" t="s">
        <v>1625</v>
      </c>
      <c r="B793" t="s">
        <v>0</v>
      </c>
      <c r="C793" t="s">
        <v>7</v>
      </c>
      <c r="D793" t="s">
        <v>154</v>
      </c>
      <c r="E793" t="s">
        <v>61</v>
      </c>
    </row>
    <row r="794" spans="1:5">
      <c r="A794" t="s">
        <v>1627</v>
      </c>
      <c r="B794" t="s">
        <v>0</v>
      </c>
      <c r="C794" t="s">
        <v>7</v>
      </c>
      <c r="D794" t="s">
        <v>154</v>
      </c>
      <c r="E794" t="s">
        <v>105</v>
      </c>
    </row>
    <row r="795" spans="1:5">
      <c r="A795" t="s">
        <v>1625</v>
      </c>
      <c r="B795" t="s">
        <v>0</v>
      </c>
      <c r="C795" t="s">
        <v>7</v>
      </c>
      <c r="D795" t="s">
        <v>154</v>
      </c>
      <c r="E795" t="s">
        <v>62</v>
      </c>
    </row>
    <row r="796" spans="1:5">
      <c r="A796" t="s">
        <v>1625</v>
      </c>
      <c r="B796" t="s">
        <v>0</v>
      </c>
      <c r="C796" t="s">
        <v>7</v>
      </c>
      <c r="D796" t="s">
        <v>154</v>
      </c>
      <c r="E796" t="s">
        <v>63</v>
      </c>
    </row>
    <row r="797" spans="1:5">
      <c r="A797" t="s">
        <v>1625</v>
      </c>
      <c r="B797" t="s">
        <v>0</v>
      </c>
      <c r="C797" t="s">
        <v>7</v>
      </c>
      <c r="D797" t="s">
        <v>154</v>
      </c>
      <c r="E797" t="s">
        <v>64</v>
      </c>
    </row>
    <row r="798" spans="1:5">
      <c r="A798" t="s">
        <v>1625</v>
      </c>
      <c r="B798" t="s">
        <v>0</v>
      </c>
      <c r="C798" t="s">
        <v>7</v>
      </c>
      <c r="D798" t="s">
        <v>154</v>
      </c>
      <c r="E798" t="s">
        <v>65</v>
      </c>
    </row>
    <row r="799" spans="1:5">
      <c r="A799" t="s">
        <v>1625</v>
      </c>
      <c r="B799" t="s">
        <v>0</v>
      </c>
      <c r="C799" t="s">
        <v>7</v>
      </c>
      <c r="D799" t="s">
        <v>154</v>
      </c>
      <c r="E799" t="s">
        <v>66</v>
      </c>
    </row>
    <row r="800" spans="1:5">
      <c r="A800" t="s">
        <v>1625</v>
      </c>
      <c r="B800" t="s">
        <v>0</v>
      </c>
      <c r="C800" t="s">
        <v>7</v>
      </c>
      <c r="D800" t="s">
        <v>154</v>
      </c>
      <c r="E800" t="s">
        <v>100</v>
      </c>
    </row>
    <row r="801" spans="1:5">
      <c r="A801" t="s">
        <v>1627</v>
      </c>
      <c r="B801" t="s">
        <v>0</v>
      </c>
      <c r="C801" t="s">
        <v>7</v>
      </c>
      <c r="D801" t="s">
        <v>154</v>
      </c>
      <c r="E801" t="s">
        <v>106</v>
      </c>
    </row>
    <row r="802" spans="1:5">
      <c r="A802" t="s">
        <v>1625</v>
      </c>
      <c r="B802" t="s">
        <v>0</v>
      </c>
      <c r="C802" t="s">
        <v>7</v>
      </c>
      <c r="D802" t="s">
        <v>154</v>
      </c>
      <c r="E802" t="s">
        <v>67</v>
      </c>
    </row>
    <row r="803" spans="1:5">
      <c r="A803" t="s">
        <v>1627</v>
      </c>
      <c r="B803" t="s">
        <v>0</v>
      </c>
      <c r="C803" t="s">
        <v>7</v>
      </c>
      <c r="D803" t="s">
        <v>154</v>
      </c>
      <c r="E803" t="s">
        <v>69</v>
      </c>
    </row>
    <row r="804" spans="1:5">
      <c r="A804" t="s">
        <v>1627</v>
      </c>
      <c r="B804" t="s">
        <v>0</v>
      </c>
      <c r="C804" t="s">
        <v>7</v>
      </c>
      <c r="D804" t="s">
        <v>154</v>
      </c>
      <c r="E804" t="s">
        <v>107</v>
      </c>
    </row>
    <row r="805" spans="1:5">
      <c r="A805" t="s">
        <v>1625</v>
      </c>
      <c r="B805" t="s">
        <v>0</v>
      </c>
      <c r="C805" t="s">
        <v>7</v>
      </c>
      <c r="D805" t="s">
        <v>154</v>
      </c>
      <c r="E805" t="s">
        <v>70</v>
      </c>
    </row>
    <row r="806" spans="1:5">
      <c r="A806" t="s">
        <v>1627</v>
      </c>
      <c r="B806" t="s">
        <v>0</v>
      </c>
      <c r="C806" t="s">
        <v>7</v>
      </c>
      <c r="D806" t="s">
        <v>154</v>
      </c>
      <c r="E806" t="s">
        <v>71</v>
      </c>
    </row>
    <row r="807" spans="1:5">
      <c r="A807" t="s">
        <v>1627</v>
      </c>
      <c r="B807" t="s">
        <v>0</v>
      </c>
      <c r="C807" t="s">
        <v>7</v>
      </c>
      <c r="D807" t="s">
        <v>154</v>
      </c>
      <c r="E807" t="s">
        <v>73</v>
      </c>
    </row>
    <row r="808" spans="1:5">
      <c r="A808" t="s">
        <v>1627</v>
      </c>
      <c r="B808" t="s">
        <v>0</v>
      </c>
      <c r="C808" t="s">
        <v>7</v>
      </c>
      <c r="D808" t="s">
        <v>154</v>
      </c>
      <c r="E808" t="s">
        <v>108</v>
      </c>
    </row>
    <row r="809" spans="1:5">
      <c r="A809" t="s">
        <v>1627</v>
      </c>
      <c r="B809" t="s">
        <v>0</v>
      </c>
      <c r="C809" t="s">
        <v>7</v>
      </c>
      <c r="D809" t="s">
        <v>154</v>
      </c>
      <c r="E809" t="s">
        <v>150</v>
      </c>
    </row>
    <row r="810" spans="1:5">
      <c r="A810" t="s">
        <v>1625</v>
      </c>
      <c r="B810" t="s">
        <v>0</v>
      </c>
      <c r="C810" t="s">
        <v>7</v>
      </c>
      <c r="D810" t="s">
        <v>154</v>
      </c>
      <c r="E810" t="s">
        <v>74</v>
      </c>
    </row>
    <row r="811" spans="1:5">
      <c r="A811" t="s">
        <v>1625</v>
      </c>
      <c r="B811" t="s">
        <v>0</v>
      </c>
      <c r="C811" t="s">
        <v>7</v>
      </c>
      <c r="D811" t="s">
        <v>154</v>
      </c>
      <c r="E811" t="s">
        <v>75</v>
      </c>
    </row>
    <row r="812" spans="1:5">
      <c r="A812" t="s">
        <v>1625</v>
      </c>
      <c r="B812" t="s">
        <v>0</v>
      </c>
      <c r="C812" t="s">
        <v>7</v>
      </c>
      <c r="D812" t="s">
        <v>154</v>
      </c>
      <c r="E812" t="s">
        <v>76</v>
      </c>
    </row>
    <row r="813" spans="1:5">
      <c r="A813" t="s">
        <v>1625</v>
      </c>
      <c r="B813" t="s">
        <v>0</v>
      </c>
      <c r="C813" t="s">
        <v>7</v>
      </c>
      <c r="D813" t="s">
        <v>154</v>
      </c>
      <c r="E813" t="s">
        <v>77</v>
      </c>
    </row>
    <row r="814" spans="1:5">
      <c r="A814" t="s">
        <v>1627</v>
      </c>
      <c r="B814" t="s">
        <v>0</v>
      </c>
      <c r="C814" t="s">
        <v>7</v>
      </c>
      <c r="D814" t="s">
        <v>154</v>
      </c>
      <c r="E814" t="s">
        <v>103</v>
      </c>
    </row>
    <row r="815" spans="1:5">
      <c r="A815" t="s">
        <v>1627</v>
      </c>
      <c r="B815" t="s">
        <v>0</v>
      </c>
      <c r="C815" t="s">
        <v>7</v>
      </c>
      <c r="D815" t="s">
        <v>154</v>
      </c>
      <c r="E815" t="s">
        <v>79</v>
      </c>
    </row>
    <row r="816" spans="1:5">
      <c r="A816" t="s">
        <v>1627</v>
      </c>
      <c r="B816" t="s">
        <v>0</v>
      </c>
      <c r="C816" t="s">
        <v>7</v>
      </c>
      <c r="D816" t="s">
        <v>154</v>
      </c>
      <c r="E816" t="s">
        <v>114</v>
      </c>
    </row>
    <row r="817" spans="1:5">
      <c r="A817" t="s">
        <v>1627</v>
      </c>
      <c r="B817" t="s">
        <v>0</v>
      </c>
      <c r="C817" t="s">
        <v>7</v>
      </c>
      <c r="D817" t="s">
        <v>154</v>
      </c>
      <c r="E817" t="s">
        <v>80</v>
      </c>
    </row>
    <row r="818" spans="1:5">
      <c r="A818" t="s">
        <v>1627</v>
      </c>
      <c r="B818" t="s">
        <v>0</v>
      </c>
      <c r="C818" t="s">
        <v>7</v>
      </c>
      <c r="D818" t="s">
        <v>154</v>
      </c>
      <c r="E818" t="s">
        <v>101</v>
      </c>
    </row>
    <row r="819" spans="1:5">
      <c r="A819" t="s">
        <v>1627</v>
      </c>
      <c r="B819" t="s">
        <v>0</v>
      </c>
      <c r="C819" t="s">
        <v>7</v>
      </c>
      <c r="D819" t="s">
        <v>154</v>
      </c>
      <c r="E819" t="s">
        <v>83</v>
      </c>
    </row>
    <row r="820" spans="1:5">
      <c r="A820" t="s">
        <v>1625</v>
      </c>
      <c r="B820" t="s">
        <v>0</v>
      </c>
      <c r="C820" t="s">
        <v>7</v>
      </c>
      <c r="D820" t="s">
        <v>154</v>
      </c>
      <c r="E820" t="s">
        <v>84</v>
      </c>
    </row>
    <row r="821" spans="1:5">
      <c r="A821" t="s">
        <v>1625</v>
      </c>
      <c r="B821" t="s">
        <v>0</v>
      </c>
      <c r="C821" t="s">
        <v>7</v>
      </c>
      <c r="D821" t="s">
        <v>154</v>
      </c>
      <c r="E821" t="s">
        <v>86</v>
      </c>
    </row>
    <row r="822" spans="1:5">
      <c r="A822" t="s">
        <v>1627</v>
      </c>
      <c r="B822" t="s">
        <v>0</v>
      </c>
      <c r="C822" t="s">
        <v>7</v>
      </c>
      <c r="D822" t="s">
        <v>154</v>
      </c>
      <c r="E822" t="s">
        <v>87</v>
      </c>
    </row>
    <row r="823" spans="1:5">
      <c r="A823" t="s">
        <v>1627</v>
      </c>
      <c r="B823" t="s">
        <v>0</v>
      </c>
      <c r="C823" t="s">
        <v>7</v>
      </c>
      <c r="D823" t="s">
        <v>154</v>
      </c>
      <c r="E823" t="s">
        <v>117</v>
      </c>
    </row>
    <row r="824" spans="1:5">
      <c r="A824" t="s">
        <v>1627</v>
      </c>
      <c r="B824" t="s">
        <v>0</v>
      </c>
      <c r="C824" t="s">
        <v>7</v>
      </c>
      <c r="D824" t="s">
        <v>154</v>
      </c>
      <c r="E824" t="s">
        <v>88</v>
      </c>
    </row>
    <row r="825" spans="1:5">
      <c r="A825" t="s">
        <v>1627</v>
      </c>
      <c r="B825" t="s">
        <v>0</v>
      </c>
      <c r="C825" t="s">
        <v>7</v>
      </c>
      <c r="D825" t="s">
        <v>154</v>
      </c>
      <c r="E825" t="s">
        <v>102</v>
      </c>
    </row>
    <row r="826" spans="1:5">
      <c r="A826" t="s">
        <v>1627</v>
      </c>
      <c r="B826" t="s">
        <v>0</v>
      </c>
      <c r="C826" t="s">
        <v>7</v>
      </c>
      <c r="D826" t="s">
        <v>154</v>
      </c>
      <c r="E826" t="s">
        <v>136</v>
      </c>
    </row>
    <row r="827" spans="1:5">
      <c r="A827" t="s">
        <v>1625</v>
      </c>
      <c r="B827" t="s">
        <v>0</v>
      </c>
      <c r="C827" t="s">
        <v>7</v>
      </c>
      <c r="D827" t="s">
        <v>154</v>
      </c>
      <c r="E827" t="s">
        <v>133</v>
      </c>
    </row>
    <row r="828" spans="1:5">
      <c r="A828" t="s">
        <v>1625</v>
      </c>
      <c r="B828" t="s">
        <v>0</v>
      </c>
      <c r="C828" t="s">
        <v>7</v>
      </c>
      <c r="D828" t="s">
        <v>154</v>
      </c>
      <c r="E828" t="s">
        <v>90</v>
      </c>
    </row>
    <row r="829" spans="1:5">
      <c r="A829" t="s">
        <v>1627</v>
      </c>
      <c r="B829" t="s">
        <v>0</v>
      </c>
      <c r="C829" t="s">
        <v>7</v>
      </c>
      <c r="D829" t="s">
        <v>154</v>
      </c>
      <c r="E829" t="s">
        <v>153</v>
      </c>
    </row>
    <row r="830" spans="1:5">
      <c r="A830" t="s">
        <v>1625</v>
      </c>
      <c r="B830" t="s">
        <v>0</v>
      </c>
      <c r="C830" t="s">
        <v>7</v>
      </c>
      <c r="D830" t="s">
        <v>154</v>
      </c>
      <c r="E830" t="s">
        <v>91</v>
      </c>
    </row>
    <row r="831" spans="1:5">
      <c r="A831" t="s">
        <v>1627</v>
      </c>
      <c r="B831" t="s">
        <v>0</v>
      </c>
      <c r="C831" t="s">
        <v>7</v>
      </c>
      <c r="D831" t="s">
        <v>154</v>
      </c>
      <c r="E831" t="s">
        <v>134</v>
      </c>
    </row>
    <row r="832" spans="1:5">
      <c r="A832" t="s">
        <v>1625</v>
      </c>
      <c r="B832" t="s">
        <v>0</v>
      </c>
      <c r="C832" t="s">
        <v>7</v>
      </c>
      <c r="D832" t="s">
        <v>154</v>
      </c>
      <c r="E832" t="s">
        <v>92</v>
      </c>
    </row>
    <row r="833" spans="1:5">
      <c r="A833" t="s">
        <v>1627</v>
      </c>
      <c r="B833" t="s">
        <v>0</v>
      </c>
      <c r="C833" t="s">
        <v>7</v>
      </c>
      <c r="D833" t="s">
        <v>154</v>
      </c>
      <c r="E833" t="s">
        <v>94</v>
      </c>
    </row>
    <row r="834" spans="1:5">
      <c r="A834" t="s">
        <v>1627</v>
      </c>
      <c r="B834" t="s">
        <v>0</v>
      </c>
      <c r="C834" t="s">
        <v>7</v>
      </c>
      <c r="D834" t="s">
        <v>154</v>
      </c>
      <c r="E834" t="s">
        <v>148</v>
      </c>
    </row>
    <row r="835" spans="1:5">
      <c r="A835" t="s">
        <v>1625</v>
      </c>
      <c r="B835" t="s">
        <v>0</v>
      </c>
      <c r="C835" t="s">
        <v>7</v>
      </c>
      <c r="D835" t="s">
        <v>154</v>
      </c>
      <c r="E835" t="s">
        <v>95</v>
      </c>
    </row>
    <row r="836" spans="1:5">
      <c r="A836" t="s">
        <v>1627</v>
      </c>
      <c r="B836" t="s">
        <v>0</v>
      </c>
      <c r="C836" t="s">
        <v>7</v>
      </c>
      <c r="D836" t="s">
        <v>154</v>
      </c>
      <c r="E836" t="s">
        <v>130</v>
      </c>
    </row>
    <row r="837" spans="1:5">
      <c r="A837" t="s">
        <v>1627</v>
      </c>
      <c r="B837" t="s">
        <v>0</v>
      </c>
      <c r="C837" t="s">
        <v>7</v>
      </c>
      <c r="D837" t="s">
        <v>154</v>
      </c>
      <c r="E837" t="s">
        <v>96</v>
      </c>
    </row>
    <row r="838" spans="1:5">
      <c r="A838" t="s">
        <v>1625</v>
      </c>
      <c r="B838" t="s">
        <v>0</v>
      </c>
      <c r="C838" t="s">
        <v>7</v>
      </c>
      <c r="D838" t="s">
        <v>154</v>
      </c>
      <c r="E838" t="s">
        <v>97</v>
      </c>
    </row>
    <row r="839" spans="1:5">
      <c r="A839" t="s">
        <v>1627</v>
      </c>
      <c r="B839" t="s">
        <v>0</v>
      </c>
      <c r="C839" t="s">
        <v>7</v>
      </c>
      <c r="D839" t="s">
        <v>154</v>
      </c>
      <c r="E839" t="s">
        <v>99</v>
      </c>
    </row>
    <row r="840" spans="1:5">
      <c r="A840" t="s">
        <v>1627</v>
      </c>
      <c r="B840" t="s">
        <v>0</v>
      </c>
      <c r="C840" t="s">
        <v>7</v>
      </c>
      <c r="D840" t="s">
        <v>154</v>
      </c>
      <c r="E840" t="s">
        <v>140</v>
      </c>
    </row>
    <row r="841" spans="1:5">
      <c r="A841" t="s">
        <v>1627</v>
      </c>
      <c r="B841" t="s">
        <v>0</v>
      </c>
      <c r="C841" t="s">
        <v>7</v>
      </c>
      <c r="D841" t="s">
        <v>19</v>
      </c>
      <c r="E841" s="4" t="s">
        <v>56</v>
      </c>
    </row>
    <row r="842" spans="1:5">
      <c r="A842" t="s">
        <v>1627</v>
      </c>
      <c r="B842" t="s">
        <v>0</v>
      </c>
      <c r="C842" t="s">
        <v>7</v>
      </c>
      <c r="D842" t="s">
        <v>19</v>
      </c>
      <c r="E842" t="s">
        <v>103</v>
      </c>
    </row>
    <row r="843" spans="1:5">
      <c r="A843" t="s">
        <v>1625</v>
      </c>
      <c r="B843" t="s">
        <v>0</v>
      </c>
      <c r="C843" t="s">
        <v>7</v>
      </c>
      <c r="D843" t="s">
        <v>19</v>
      </c>
      <c r="E843" t="s">
        <v>57</v>
      </c>
    </row>
    <row r="844" spans="1:5">
      <c r="A844" t="s">
        <v>1627</v>
      </c>
      <c r="B844" t="s">
        <v>0</v>
      </c>
      <c r="C844" t="s">
        <v>7</v>
      </c>
      <c r="D844" t="s">
        <v>19</v>
      </c>
      <c r="E844" t="s">
        <v>58</v>
      </c>
    </row>
    <row r="845" spans="1:5">
      <c r="A845" t="s">
        <v>1627</v>
      </c>
      <c r="B845" t="s">
        <v>0</v>
      </c>
      <c r="C845" t="s">
        <v>7</v>
      </c>
      <c r="D845" t="s">
        <v>19</v>
      </c>
      <c r="E845" t="s">
        <v>59</v>
      </c>
    </row>
    <row r="846" spans="1:5">
      <c r="A846" t="s">
        <v>1627</v>
      </c>
      <c r="B846" t="s">
        <v>0</v>
      </c>
      <c r="C846" t="s">
        <v>7</v>
      </c>
      <c r="D846" t="s">
        <v>19</v>
      </c>
      <c r="E846" t="s">
        <v>104</v>
      </c>
    </row>
    <row r="847" spans="1:5">
      <c r="A847" t="s">
        <v>1625</v>
      </c>
      <c r="B847" t="s">
        <v>0</v>
      </c>
      <c r="C847" t="s">
        <v>7</v>
      </c>
      <c r="D847" t="s">
        <v>19</v>
      </c>
      <c r="E847" t="s">
        <v>129</v>
      </c>
    </row>
    <row r="848" spans="1:5">
      <c r="A848" t="s">
        <v>1627</v>
      </c>
      <c r="B848" t="s">
        <v>0</v>
      </c>
      <c r="C848" t="s">
        <v>7</v>
      </c>
      <c r="D848" t="s">
        <v>19</v>
      </c>
      <c r="E848" t="s">
        <v>60</v>
      </c>
    </row>
    <row r="849" spans="1:5">
      <c r="A849" t="s">
        <v>1625</v>
      </c>
      <c r="B849" t="s">
        <v>0</v>
      </c>
      <c r="C849" t="s">
        <v>7</v>
      </c>
      <c r="D849" t="s">
        <v>19</v>
      </c>
      <c r="E849" t="s">
        <v>61</v>
      </c>
    </row>
    <row r="850" spans="1:5">
      <c r="A850" t="s">
        <v>1625</v>
      </c>
      <c r="B850" t="s">
        <v>0</v>
      </c>
      <c r="C850" t="s">
        <v>7</v>
      </c>
      <c r="D850" t="s">
        <v>19</v>
      </c>
      <c r="E850" t="s">
        <v>62</v>
      </c>
    </row>
    <row r="851" spans="1:5">
      <c r="A851" t="s">
        <v>1625</v>
      </c>
      <c r="B851" t="s">
        <v>0</v>
      </c>
      <c r="C851" t="s">
        <v>7</v>
      </c>
      <c r="D851" t="s">
        <v>19</v>
      </c>
      <c r="E851" t="s">
        <v>63</v>
      </c>
    </row>
    <row r="852" spans="1:5">
      <c r="A852" t="s">
        <v>1625</v>
      </c>
      <c r="B852" t="s">
        <v>0</v>
      </c>
      <c r="C852" t="s">
        <v>7</v>
      </c>
      <c r="D852" t="s">
        <v>19</v>
      </c>
      <c r="E852" t="s">
        <v>64</v>
      </c>
    </row>
    <row r="853" spans="1:5">
      <c r="A853" t="s">
        <v>1625</v>
      </c>
      <c r="B853" t="s">
        <v>0</v>
      </c>
      <c r="C853" t="s">
        <v>7</v>
      </c>
      <c r="D853" t="s">
        <v>19</v>
      </c>
      <c r="E853" t="s">
        <v>65</v>
      </c>
    </row>
    <row r="854" spans="1:5">
      <c r="A854" t="s">
        <v>1625</v>
      </c>
      <c r="B854" t="s">
        <v>0</v>
      </c>
      <c r="C854" t="s">
        <v>7</v>
      </c>
      <c r="D854" t="s">
        <v>19</v>
      </c>
      <c r="E854" t="s">
        <v>66</v>
      </c>
    </row>
    <row r="855" spans="1:5">
      <c r="A855" t="s">
        <v>1625</v>
      </c>
      <c r="B855" t="s">
        <v>0</v>
      </c>
      <c r="C855" t="s">
        <v>7</v>
      </c>
      <c r="D855" t="s">
        <v>19</v>
      </c>
      <c r="E855" t="s">
        <v>100</v>
      </c>
    </row>
    <row r="856" spans="1:5">
      <c r="A856" t="s">
        <v>1627</v>
      </c>
      <c r="B856" t="s">
        <v>0</v>
      </c>
      <c r="C856" t="s">
        <v>7</v>
      </c>
      <c r="D856" t="s">
        <v>19</v>
      </c>
      <c r="E856" t="s">
        <v>106</v>
      </c>
    </row>
    <row r="857" spans="1:5">
      <c r="A857" t="s">
        <v>1625</v>
      </c>
      <c r="B857" t="s">
        <v>0</v>
      </c>
      <c r="C857" t="s">
        <v>7</v>
      </c>
      <c r="D857" t="s">
        <v>19</v>
      </c>
      <c r="E857" t="s">
        <v>67</v>
      </c>
    </row>
    <row r="858" spans="1:5">
      <c r="A858" t="s">
        <v>1627</v>
      </c>
      <c r="B858" t="s">
        <v>0</v>
      </c>
      <c r="C858" t="s">
        <v>7</v>
      </c>
      <c r="D858" t="s">
        <v>19</v>
      </c>
      <c r="E858" t="s">
        <v>69</v>
      </c>
    </row>
    <row r="859" spans="1:5">
      <c r="A859" t="s">
        <v>1627</v>
      </c>
      <c r="B859" t="s">
        <v>0</v>
      </c>
      <c r="C859" t="s">
        <v>7</v>
      </c>
      <c r="D859" t="s">
        <v>19</v>
      </c>
      <c r="E859" t="s">
        <v>107</v>
      </c>
    </row>
    <row r="860" spans="1:5">
      <c r="A860" t="s">
        <v>1625</v>
      </c>
      <c r="B860" t="s">
        <v>0</v>
      </c>
      <c r="C860" t="s">
        <v>7</v>
      </c>
      <c r="D860" t="s">
        <v>19</v>
      </c>
      <c r="E860" t="s">
        <v>70</v>
      </c>
    </row>
    <row r="861" spans="1:5">
      <c r="A861" t="s">
        <v>1627</v>
      </c>
      <c r="B861" t="s">
        <v>0</v>
      </c>
      <c r="C861" t="s">
        <v>7</v>
      </c>
      <c r="D861" t="s">
        <v>19</v>
      </c>
      <c r="E861" t="s">
        <v>71</v>
      </c>
    </row>
    <row r="862" spans="1:5">
      <c r="A862" t="s">
        <v>1627</v>
      </c>
      <c r="B862" t="s">
        <v>0</v>
      </c>
      <c r="C862" t="s">
        <v>7</v>
      </c>
      <c r="D862" t="s">
        <v>19</v>
      </c>
      <c r="E862" t="s">
        <v>73</v>
      </c>
    </row>
    <row r="863" spans="1:5">
      <c r="A863" t="s">
        <v>1627</v>
      </c>
      <c r="B863" t="s">
        <v>0</v>
      </c>
      <c r="C863" t="s">
        <v>7</v>
      </c>
      <c r="D863" t="s">
        <v>19</v>
      </c>
      <c r="E863" t="s">
        <v>108</v>
      </c>
    </row>
    <row r="864" spans="1:5">
      <c r="A864" t="s">
        <v>1627</v>
      </c>
      <c r="B864" t="s">
        <v>0</v>
      </c>
      <c r="C864" t="s">
        <v>7</v>
      </c>
      <c r="D864" t="s">
        <v>19</v>
      </c>
      <c r="E864" t="s">
        <v>150</v>
      </c>
    </row>
    <row r="865" spans="1:5">
      <c r="A865" t="s">
        <v>1625</v>
      </c>
      <c r="B865" t="s">
        <v>0</v>
      </c>
      <c r="C865" t="s">
        <v>7</v>
      </c>
      <c r="D865" t="s">
        <v>19</v>
      </c>
      <c r="E865" t="s">
        <v>74</v>
      </c>
    </row>
    <row r="866" spans="1:5">
      <c r="A866" t="s">
        <v>1625</v>
      </c>
      <c r="B866" t="s">
        <v>0</v>
      </c>
      <c r="C866" t="s">
        <v>7</v>
      </c>
      <c r="D866" t="s">
        <v>19</v>
      </c>
      <c r="E866" t="s">
        <v>75</v>
      </c>
    </row>
    <row r="867" spans="1:5">
      <c r="A867" t="s">
        <v>1627</v>
      </c>
      <c r="B867" t="s">
        <v>0</v>
      </c>
      <c r="C867" t="s">
        <v>7</v>
      </c>
      <c r="D867" t="s">
        <v>19</v>
      </c>
      <c r="E867" t="s">
        <v>110</v>
      </c>
    </row>
    <row r="868" spans="1:5">
      <c r="A868" t="s">
        <v>1627</v>
      </c>
      <c r="B868" t="s">
        <v>0</v>
      </c>
      <c r="C868" t="s">
        <v>7</v>
      </c>
      <c r="D868" t="s">
        <v>19</v>
      </c>
      <c r="E868" t="s">
        <v>111</v>
      </c>
    </row>
    <row r="869" spans="1:5">
      <c r="A869" t="s">
        <v>1625</v>
      </c>
      <c r="B869" t="s">
        <v>0</v>
      </c>
      <c r="C869" t="s">
        <v>7</v>
      </c>
      <c r="D869" t="s">
        <v>19</v>
      </c>
      <c r="E869" t="s">
        <v>76</v>
      </c>
    </row>
    <row r="870" spans="1:5">
      <c r="A870" t="s">
        <v>1625</v>
      </c>
      <c r="B870" t="s">
        <v>0</v>
      </c>
      <c r="C870" t="s">
        <v>7</v>
      </c>
      <c r="D870" t="s">
        <v>19</v>
      </c>
      <c r="E870" t="s">
        <v>77</v>
      </c>
    </row>
    <row r="871" spans="1:5">
      <c r="A871" t="s">
        <v>1627</v>
      </c>
      <c r="B871" t="s">
        <v>0</v>
      </c>
      <c r="C871" t="s">
        <v>7</v>
      </c>
      <c r="D871" t="s">
        <v>19</v>
      </c>
      <c r="E871" t="s">
        <v>152</v>
      </c>
    </row>
    <row r="872" spans="1:5">
      <c r="A872" t="s">
        <v>1625</v>
      </c>
      <c r="B872" t="s">
        <v>0</v>
      </c>
      <c r="C872" t="s">
        <v>7</v>
      </c>
      <c r="D872" t="s">
        <v>19</v>
      </c>
      <c r="E872" t="s">
        <v>112</v>
      </c>
    </row>
    <row r="873" spans="1:5">
      <c r="A873" t="s">
        <v>1627</v>
      </c>
      <c r="B873" t="s">
        <v>0</v>
      </c>
      <c r="C873" t="s">
        <v>7</v>
      </c>
      <c r="D873" t="s">
        <v>19</v>
      </c>
      <c r="E873" t="s">
        <v>79</v>
      </c>
    </row>
    <row r="874" spans="1:5">
      <c r="A874" t="s">
        <v>1627</v>
      </c>
      <c r="B874" t="s">
        <v>0</v>
      </c>
      <c r="C874" t="s">
        <v>7</v>
      </c>
      <c r="D874" t="s">
        <v>19</v>
      </c>
      <c r="E874" t="s">
        <v>114</v>
      </c>
    </row>
    <row r="875" spans="1:5">
      <c r="A875" t="s">
        <v>1627</v>
      </c>
      <c r="B875" t="s">
        <v>0</v>
      </c>
      <c r="C875" t="s">
        <v>7</v>
      </c>
      <c r="D875" t="s">
        <v>19</v>
      </c>
      <c r="E875" t="s">
        <v>80</v>
      </c>
    </row>
    <row r="876" spans="1:5">
      <c r="A876" t="s">
        <v>1627</v>
      </c>
      <c r="B876" t="s">
        <v>0</v>
      </c>
      <c r="C876" t="s">
        <v>7</v>
      </c>
      <c r="D876" t="s">
        <v>19</v>
      </c>
      <c r="E876" t="s">
        <v>115</v>
      </c>
    </row>
    <row r="877" spans="1:5">
      <c r="A877" t="s">
        <v>1627</v>
      </c>
      <c r="B877" t="s">
        <v>0</v>
      </c>
      <c r="C877" t="s">
        <v>7</v>
      </c>
      <c r="D877" t="s">
        <v>19</v>
      </c>
      <c r="E877" t="s">
        <v>116</v>
      </c>
    </row>
    <row r="878" spans="1:5">
      <c r="A878" t="s">
        <v>1627</v>
      </c>
      <c r="B878" t="s">
        <v>0</v>
      </c>
      <c r="C878" t="s">
        <v>7</v>
      </c>
      <c r="D878" t="s">
        <v>19</v>
      </c>
      <c r="E878" t="s">
        <v>101</v>
      </c>
    </row>
    <row r="879" spans="1:5">
      <c r="A879" t="s">
        <v>1627</v>
      </c>
      <c r="B879" t="s">
        <v>0</v>
      </c>
      <c r="C879" t="s">
        <v>7</v>
      </c>
      <c r="D879" t="s">
        <v>19</v>
      </c>
      <c r="E879" t="s">
        <v>83</v>
      </c>
    </row>
    <row r="880" spans="1:5">
      <c r="A880" t="s">
        <v>1625</v>
      </c>
      <c r="B880" t="s">
        <v>0</v>
      </c>
      <c r="C880" t="s">
        <v>7</v>
      </c>
      <c r="D880" t="s">
        <v>19</v>
      </c>
      <c r="E880" t="s">
        <v>84</v>
      </c>
    </row>
    <row r="881" spans="1:5">
      <c r="A881" t="s">
        <v>1626</v>
      </c>
      <c r="B881" t="s">
        <v>0</v>
      </c>
      <c r="C881" t="s">
        <v>7</v>
      </c>
      <c r="D881" t="s">
        <v>19</v>
      </c>
      <c r="E881" t="s">
        <v>85</v>
      </c>
    </row>
    <row r="882" spans="1:5">
      <c r="A882" t="s">
        <v>1625</v>
      </c>
      <c r="B882" t="s">
        <v>0</v>
      </c>
      <c r="C882" t="s">
        <v>7</v>
      </c>
      <c r="D882" t="s">
        <v>19</v>
      </c>
      <c r="E882" t="s">
        <v>86</v>
      </c>
    </row>
    <row r="883" spans="1:5">
      <c r="A883" t="s">
        <v>1627</v>
      </c>
      <c r="B883" t="s">
        <v>0</v>
      </c>
      <c r="C883" t="s">
        <v>7</v>
      </c>
      <c r="D883" t="s">
        <v>19</v>
      </c>
      <c r="E883" t="s">
        <v>87</v>
      </c>
    </row>
    <row r="884" spans="1:5">
      <c r="A884" t="s">
        <v>1627</v>
      </c>
      <c r="B884" t="s">
        <v>0</v>
      </c>
      <c r="C884" t="s">
        <v>7</v>
      </c>
      <c r="D884" t="s">
        <v>19</v>
      </c>
      <c r="E884" t="s">
        <v>117</v>
      </c>
    </row>
    <row r="885" spans="1:5">
      <c r="A885" t="s">
        <v>1627</v>
      </c>
      <c r="B885" t="s">
        <v>0</v>
      </c>
      <c r="C885" t="s">
        <v>7</v>
      </c>
      <c r="D885" t="s">
        <v>19</v>
      </c>
      <c r="E885" t="s">
        <v>118</v>
      </c>
    </row>
    <row r="886" spans="1:5">
      <c r="A886" t="s">
        <v>1627</v>
      </c>
      <c r="B886" t="s">
        <v>0</v>
      </c>
      <c r="C886" t="s">
        <v>7</v>
      </c>
      <c r="D886" t="s">
        <v>19</v>
      </c>
      <c r="E886" t="s">
        <v>151</v>
      </c>
    </row>
    <row r="887" spans="1:5">
      <c r="A887" t="s">
        <v>1627</v>
      </c>
      <c r="B887" t="s">
        <v>0</v>
      </c>
      <c r="C887" t="s">
        <v>7</v>
      </c>
      <c r="D887" t="s">
        <v>19</v>
      </c>
      <c r="E887" t="s">
        <v>102</v>
      </c>
    </row>
    <row r="888" spans="1:5">
      <c r="A888" t="s">
        <v>1627</v>
      </c>
      <c r="B888" t="s">
        <v>0</v>
      </c>
      <c r="C888" t="s">
        <v>7</v>
      </c>
      <c r="D888" t="s">
        <v>19</v>
      </c>
      <c r="E888" t="s">
        <v>136</v>
      </c>
    </row>
    <row r="889" spans="1:5">
      <c r="A889" t="s">
        <v>1625</v>
      </c>
      <c r="B889" t="s">
        <v>0</v>
      </c>
      <c r="C889" t="s">
        <v>7</v>
      </c>
      <c r="D889" t="s">
        <v>19</v>
      </c>
      <c r="E889" t="s">
        <v>133</v>
      </c>
    </row>
    <row r="890" spans="1:5">
      <c r="A890" t="s">
        <v>1625</v>
      </c>
      <c r="B890" t="s">
        <v>0</v>
      </c>
      <c r="C890" t="s">
        <v>7</v>
      </c>
      <c r="D890" t="s">
        <v>19</v>
      </c>
      <c r="E890" t="s">
        <v>90</v>
      </c>
    </row>
    <row r="891" spans="1:5">
      <c r="A891" t="s">
        <v>1627</v>
      </c>
      <c r="B891" t="s">
        <v>0</v>
      </c>
      <c r="C891" t="s">
        <v>7</v>
      </c>
      <c r="D891" t="s">
        <v>19</v>
      </c>
      <c r="E891" t="s">
        <v>153</v>
      </c>
    </row>
    <row r="892" spans="1:5">
      <c r="A892" t="s">
        <v>1625</v>
      </c>
      <c r="B892" t="s">
        <v>0</v>
      </c>
      <c r="C892" t="s">
        <v>7</v>
      </c>
      <c r="D892" t="s">
        <v>19</v>
      </c>
      <c r="E892" t="s">
        <v>91</v>
      </c>
    </row>
    <row r="893" spans="1:5">
      <c r="A893" t="s">
        <v>1625</v>
      </c>
      <c r="B893" t="s">
        <v>0</v>
      </c>
      <c r="C893" t="s">
        <v>7</v>
      </c>
      <c r="D893" t="s">
        <v>19</v>
      </c>
      <c r="E893" t="s">
        <v>92</v>
      </c>
    </row>
    <row r="894" spans="1:5">
      <c r="A894" t="s">
        <v>1627</v>
      </c>
      <c r="B894" t="s">
        <v>0</v>
      </c>
      <c r="C894" t="s">
        <v>7</v>
      </c>
      <c r="D894" t="s">
        <v>19</v>
      </c>
      <c r="E894" t="s">
        <v>94</v>
      </c>
    </row>
    <row r="895" spans="1:5">
      <c r="A895" t="s">
        <v>1627</v>
      </c>
      <c r="B895" t="s">
        <v>0</v>
      </c>
      <c r="C895" t="s">
        <v>7</v>
      </c>
      <c r="D895" t="s">
        <v>19</v>
      </c>
      <c r="E895" t="s">
        <v>148</v>
      </c>
    </row>
    <row r="896" spans="1:5">
      <c r="A896" t="s">
        <v>1625</v>
      </c>
      <c r="B896" t="s">
        <v>0</v>
      </c>
      <c r="C896" t="s">
        <v>7</v>
      </c>
      <c r="D896" t="s">
        <v>19</v>
      </c>
      <c r="E896" t="s">
        <v>95</v>
      </c>
    </row>
    <row r="897" spans="1:5">
      <c r="A897" t="s">
        <v>1627</v>
      </c>
      <c r="B897" t="s">
        <v>0</v>
      </c>
      <c r="C897" t="s">
        <v>7</v>
      </c>
      <c r="D897" t="s">
        <v>19</v>
      </c>
      <c r="E897" t="s">
        <v>130</v>
      </c>
    </row>
    <row r="898" spans="1:5">
      <c r="A898" t="s">
        <v>1627</v>
      </c>
      <c r="B898" t="s">
        <v>0</v>
      </c>
      <c r="C898" t="s">
        <v>7</v>
      </c>
      <c r="D898" t="s">
        <v>19</v>
      </c>
      <c r="E898" t="s">
        <v>96</v>
      </c>
    </row>
    <row r="899" spans="1:5">
      <c r="A899" t="s">
        <v>1625</v>
      </c>
      <c r="B899" t="s">
        <v>0</v>
      </c>
      <c r="C899" t="s">
        <v>7</v>
      </c>
      <c r="D899" t="s">
        <v>19</v>
      </c>
      <c r="E899" t="s">
        <v>97</v>
      </c>
    </row>
    <row r="900" spans="1:5">
      <c r="A900" t="s">
        <v>1627</v>
      </c>
      <c r="B900" t="s">
        <v>0</v>
      </c>
      <c r="C900" t="s">
        <v>7</v>
      </c>
      <c r="D900" t="s">
        <v>19</v>
      </c>
      <c r="E900" t="s">
        <v>121</v>
      </c>
    </row>
    <row r="901" spans="1:5">
      <c r="A901" t="s">
        <v>1627</v>
      </c>
      <c r="B901" t="s">
        <v>0</v>
      </c>
      <c r="C901" t="s">
        <v>7</v>
      </c>
      <c r="D901" t="s">
        <v>19</v>
      </c>
      <c r="E901" t="s">
        <v>99</v>
      </c>
    </row>
    <row r="902" spans="1:5">
      <c r="A902" t="s">
        <v>1627</v>
      </c>
      <c r="B902" t="s">
        <v>0</v>
      </c>
      <c r="C902" t="s">
        <v>7</v>
      </c>
      <c r="D902" t="s">
        <v>19</v>
      </c>
      <c r="E902" t="s">
        <v>140</v>
      </c>
    </row>
    <row r="903" spans="1:5">
      <c r="A903" t="s">
        <v>1627</v>
      </c>
      <c r="B903" t="s">
        <v>0</v>
      </c>
      <c r="C903" t="s">
        <v>8</v>
      </c>
      <c r="D903" t="s">
        <v>24</v>
      </c>
      <c r="E903" s="4" t="s">
        <v>56</v>
      </c>
    </row>
    <row r="904" spans="1:5">
      <c r="A904" t="s">
        <v>1625</v>
      </c>
      <c r="B904" t="s">
        <v>0</v>
      </c>
      <c r="C904" t="s">
        <v>8</v>
      </c>
      <c r="D904" t="s">
        <v>24</v>
      </c>
      <c r="E904" t="s">
        <v>57</v>
      </c>
    </row>
    <row r="905" spans="1:5">
      <c r="A905" t="s">
        <v>1627</v>
      </c>
      <c r="B905" t="s">
        <v>0</v>
      </c>
      <c r="C905" t="s">
        <v>8</v>
      </c>
      <c r="D905" t="s">
        <v>24</v>
      </c>
      <c r="E905" t="s">
        <v>58</v>
      </c>
    </row>
    <row r="906" spans="1:5">
      <c r="A906" t="s">
        <v>1627</v>
      </c>
      <c r="B906" t="s">
        <v>0</v>
      </c>
      <c r="C906" t="s">
        <v>8</v>
      </c>
      <c r="D906" t="s">
        <v>24</v>
      </c>
      <c r="E906" t="s">
        <v>59</v>
      </c>
    </row>
    <row r="907" spans="1:5">
      <c r="A907" t="s">
        <v>1625</v>
      </c>
      <c r="B907" t="s">
        <v>0</v>
      </c>
      <c r="C907" t="s">
        <v>8</v>
      </c>
      <c r="D907" t="s">
        <v>24</v>
      </c>
      <c r="E907" t="s">
        <v>129</v>
      </c>
    </row>
    <row r="908" spans="1:5">
      <c r="A908" t="s">
        <v>1627</v>
      </c>
      <c r="B908" t="s">
        <v>0</v>
      </c>
      <c r="C908" t="s">
        <v>8</v>
      </c>
      <c r="D908" t="s">
        <v>24</v>
      </c>
      <c r="E908" t="s">
        <v>60</v>
      </c>
    </row>
    <row r="909" spans="1:5">
      <c r="A909" t="s">
        <v>1625</v>
      </c>
      <c r="B909" t="s">
        <v>0</v>
      </c>
      <c r="C909" t="s">
        <v>8</v>
      </c>
      <c r="D909" t="s">
        <v>24</v>
      </c>
      <c r="E909" t="s">
        <v>61</v>
      </c>
    </row>
    <row r="910" spans="1:5">
      <c r="A910" t="s">
        <v>1627</v>
      </c>
      <c r="B910" t="s">
        <v>0</v>
      </c>
      <c r="C910" t="s">
        <v>8</v>
      </c>
      <c r="D910" t="s">
        <v>24</v>
      </c>
      <c r="E910" t="s">
        <v>105</v>
      </c>
    </row>
    <row r="911" spans="1:5">
      <c r="A911" t="s">
        <v>1625</v>
      </c>
      <c r="B911" t="s">
        <v>0</v>
      </c>
      <c r="C911" t="s">
        <v>8</v>
      </c>
      <c r="D911" t="s">
        <v>24</v>
      </c>
      <c r="E911" t="s">
        <v>62</v>
      </c>
    </row>
    <row r="912" spans="1:5">
      <c r="A912" t="s">
        <v>1625</v>
      </c>
      <c r="B912" t="s">
        <v>0</v>
      </c>
      <c r="C912" t="s">
        <v>8</v>
      </c>
      <c r="D912" t="s">
        <v>24</v>
      </c>
      <c r="E912" t="s">
        <v>63</v>
      </c>
    </row>
    <row r="913" spans="1:5">
      <c r="A913" t="s">
        <v>1625</v>
      </c>
      <c r="B913" t="s">
        <v>0</v>
      </c>
      <c r="C913" t="s">
        <v>8</v>
      </c>
      <c r="D913" t="s">
        <v>24</v>
      </c>
      <c r="E913" t="s">
        <v>64</v>
      </c>
    </row>
    <row r="914" spans="1:5">
      <c r="A914" t="s">
        <v>1625</v>
      </c>
      <c r="B914" t="s">
        <v>0</v>
      </c>
      <c r="C914" t="s">
        <v>8</v>
      </c>
      <c r="D914" t="s">
        <v>24</v>
      </c>
      <c r="E914" t="s">
        <v>65</v>
      </c>
    </row>
    <row r="915" spans="1:5">
      <c r="A915" t="s">
        <v>1625</v>
      </c>
      <c r="B915" t="s">
        <v>0</v>
      </c>
      <c r="C915" t="s">
        <v>8</v>
      </c>
      <c r="D915" t="s">
        <v>24</v>
      </c>
      <c r="E915" t="s">
        <v>66</v>
      </c>
    </row>
    <row r="916" spans="1:5">
      <c r="A916" t="s">
        <v>1625</v>
      </c>
      <c r="B916" t="s">
        <v>0</v>
      </c>
      <c r="C916" t="s">
        <v>8</v>
      </c>
      <c r="D916" t="s">
        <v>24</v>
      </c>
      <c r="E916" t="s">
        <v>100</v>
      </c>
    </row>
    <row r="917" spans="1:5">
      <c r="A917" t="s">
        <v>1627</v>
      </c>
      <c r="B917" t="s">
        <v>0</v>
      </c>
      <c r="C917" t="s">
        <v>8</v>
      </c>
      <c r="D917" t="s">
        <v>24</v>
      </c>
      <c r="E917" t="s">
        <v>106</v>
      </c>
    </row>
    <row r="918" spans="1:5">
      <c r="A918" t="s">
        <v>1625</v>
      </c>
      <c r="B918" t="s">
        <v>0</v>
      </c>
      <c r="C918" t="s">
        <v>8</v>
      </c>
      <c r="D918" t="s">
        <v>24</v>
      </c>
      <c r="E918" t="s">
        <v>67</v>
      </c>
    </row>
    <row r="919" spans="1:5">
      <c r="A919" t="s">
        <v>1627</v>
      </c>
      <c r="B919" t="s">
        <v>0</v>
      </c>
      <c r="C919" t="s">
        <v>8</v>
      </c>
      <c r="D919" t="s">
        <v>24</v>
      </c>
      <c r="E919" t="s">
        <v>68</v>
      </c>
    </row>
    <row r="920" spans="1:5">
      <c r="A920" t="s">
        <v>1627</v>
      </c>
      <c r="B920" t="s">
        <v>0</v>
      </c>
      <c r="C920" t="s">
        <v>8</v>
      </c>
      <c r="D920" t="s">
        <v>24</v>
      </c>
      <c r="E920" t="s">
        <v>107</v>
      </c>
    </row>
    <row r="921" spans="1:5">
      <c r="A921" t="s">
        <v>1625</v>
      </c>
      <c r="B921" t="s">
        <v>0</v>
      </c>
      <c r="C921" t="s">
        <v>8</v>
      </c>
      <c r="D921" t="s">
        <v>24</v>
      </c>
      <c r="E921" t="s">
        <v>70</v>
      </c>
    </row>
    <row r="922" spans="1:5">
      <c r="A922" t="s">
        <v>1627</v>
      </c>
      <c r="B922" t="s">
        <v>0</v>
      </c>
      <c r="C922" t="s">
        <v>8</v>
      </c>
      <c r="D922" t="s">
        <v>24</v>
      </c>
      <c r="E922" t="s">
        <v>71</v>
      </c>
    </row>
    <row r="923" spans="1:5">
      <c r="A923" t="s">
        <v>1627</v>
      </c>
      <c r="B923" t="s">
        <v>0</v>
      </c>
      <c r="C923" t="s">
        <v>8</v>
      </c>
      <c r="D923" t="s">
        <v>24</v>
      </c>
      <c r="E923" t="s">
        <v>72</v>
      </c>
    </row>
    <row r="924" spans="1:5">
      <c r="A924" t="s">
        <v>1627</v>
      </c>
      <c r="B924" t="s">
        <v>0</v>
      </c>
      <c r="C924" t="s">
        <v>8</v>
      </c>
      <c r="D924" t="s">
        <v>24</v>
      </c>
      <c r="E924" t="s">
        <v>73</v>
      </c>
    </row>
    <row r="925" spans="1:5">
      <c r="A925" t="s">
        <v>1627</v>
      </c>
      <c r="B925" t="s">
        <v>0</v>
      </c>
      <c r="C925" t="s">
        <v>8</v>
      </c>
      <c r="D925" t="s">
        <v>24</v>
      </c>
      <c r="E925" t="s">
        <v>108</v>
      </c>
    </row>
    <row r="926" spans="1:5">
      <c r="A926" t="s">
        <v>1625</v>
      </c>
      <c r="B926" t="s">
        <v>0</v>
      </c>
      <c r="C926" t="s">
        <v>8</v>
      </c>
      <c r="D926" t="s">
        <v>24</v>
      </c>
      <c r="E926" t="s">
        <v>74</v>
      </c>
    </row>
    <row r="927" spans="1:5">
      <c r="A927" t="s">
        <v>1627</v>
      </c>
      <c r="B927" t="s">
        <v>0</v>
      </c>
      <c r="C927" t="s">
        <v>8</v>
      </c>
      <c r="D927" t="s">
        <v>24</v>
      </c>
      <c r="E927" t="s">
        <v>109</v>
      </c>
    </row>
    <row r="928" spans="1:5">
      <c r="A928" t="s">
        <v>1625</v>
      </c>
      <c r="B928" t="s">
        <v>0</v>
      </c>
      <c r="C928" t="s">
        <v>8</v>
      </c>
      <c r="D928" t="s">
        <v>24</v>
      </c>
      <c r="E928" t="s">
        <v>75</v>
      </c>
    </row>
    <row r="929" spans="1:5">
      <c r="A929" t="s">
        <v>1627</v>
      </c>
      <c r="B929" t="s">
        <v>0</v>
      </c>
      <c r="C929" t="s">
        <v>8</v>
      </c>
      <c r="D929" t="s">
        <v>24</v>
      </c>
      <c r="E929" t="s">
        <v>111</v>
      </c>
    </row>
    <row r="930" spans="1:5">
      <c r="A930" t="s">
        <v>1625</v>
      </c>
      <c r="B930" t="s">
        <v>0</v>
      </c>
      <c r="C930" t="s">
        <v>8</v>
      </c>
      <c r="D930" t="s">
        <v>24</v>
      </c>
      <c r="E930" t="s">
        <v>76</v>
      </c>
    </row>
    <row r="931" spans="1:5">
      <c r="A931" t="s">
        <v>1625</v>
      </c>
      <c r="B931" t="s">
        <v>0</v>
      </c>
      <c r="C931" t="s">
        <v>8</v>
      </c>
      <c r="D931" t="s">
        <v>24</v>
      </c>
      <c r="E931" t="s">
        <v>77</v>
      </c>
    </row>
    <row r="932" spans="1:5">
      <c r="A932" t="s">
        <v>1627</v>
      </c>
      <c r="B932" t="s">
        <v>0</v>
      </c>
      <c r="C932" t="s">
        <v>8</v>
      </c>
      <c r="D932" t="s">
        <v>24</v>
      </c>
      <c r="E932" t="s">
        <v>78</v>
      </c>
    </row>
    <row r="933" spans="1:5">
      <c r="A933" t="s">
        <v>1627</v>
      </c>
      <c r="B933" t="s">
        <v>0</v>
      </c>
      <c r="C933" t="s">
        <v>8</v>
      </c>
      <c r="D933" t="s">
        <v>24</v>
      </c>
      <c r="E933" t="s">
        <v>103</v>
      </c>
    </row>
    <row r="934" spans="1:5">
      <c r="A934" t="s">
        <v>1627</v>
      </c>
      <c r="B934" t="s">
        <v>0</v>
      </c>
      <c r="C934" t="s">
        <v>8</v>
      </c>
      <c r="D934" t="s">
        <v>24</v>
      </c>
      <c r="E934" t="s">
        <v>122</v>
      </c>
    </row>
    <row r="935" spans="1:5">
      <c r="A935" t="s">
        <v>1627</v>
      </c>
      <c r="B935" t="s">
        <v>0</v>
      </c>
      <c r="C935" t="s">
        <v>8</v>
      </c>
      <c r="D935" t="s">
        <v>24</v>
      </c>
      <c r="E935" t="s">
        <v>79</v>
      </c>
    </row>
    <row r="936" spans="1:5">
      <c r="A936" t="s">
        <v>1627</v>
      </c>
      <c r="B936" t="s">
        <v>0</v>
      </c>
      <c r="C936" t="s">
        <v>8</v>
      </c>
      <c r="D936" t="s">
        <v>24</v>
      </c>
      <c r="E936" t="s">
        <v>114</v>
      </c>
    </row>
    <row r="937" spans="1:5">
      <c r="A937" t="s">
        <v>1627</v>
      </c>
      <c r="B937" t="s">
        <v>0</v>
      </c>
      <c r="C937" t="s">
        <v>8</v>
      </c>
      <c r="D937" t="s">
        <v>24</v>
      </c>
      <c r="E937" t="s">
        <v>80</v>
      </c>
    </row>
    <row r="938" spans="1:5">
      <c r="A938" t="s">
        <v>1627</v>
      </c>
      <c r="B938" t="s">
        <v>0</v>
      </c>
      <c r="C938" t="s">
        <v>8</v>
      </c>
      <c r="D938" t="s">
        <v>24</v>
      </c>
      <c r="E938" t="s">
        <v>115</v>
      </c>
    </row>
    <row r="939" spans="1:5">
      <c r="A939" t="s">
        <v>1627</v>
      </c>
      <c r="B939" t="s">
        <v>0</v>
      </c>
      <c r="C939" t="s">
        <v>8</v>
      </c>
      <c r="D939" t="s">
        <v>24</v>
      </c>
      <c r="E939" t="s">
        <v>81</v>
      </c>
    </row>
    <row r="940" spans="1:5">
      <c r="A940" t="s">
        <v>1627</v>
      </c>
      <c r="B940" t="s">
        <v>0</v>
      </c>
      <c r="C940" t="s">
        <v>8</v>
      </c>
      <c r="D940" t="s">
        <v>24</v>
      </c>
      <c r="E940" t="s">
        <v>116</v>
      </c>
    </row>
    <row r="941" spans="1:5">
      <c r="A941" t="s">
        <v>1627</v>
      </c>
      <c r="B941" t="s">
        <v>0</v>
      </c>
      <c r="C941" t="s">
        <v>8</v>
      </c>
      <c r="D941" t="s">
        <v>24</v>
      </c>
      <c r="E941" t="s">
        <v>101</v>
      </c>
    </row>
    <row r="942" spans="1:5">
      <c r="A942" t="s">
        <v>1627</v>
      </c>
      <c r="B942" t="s">
        <v>0</v>
      </c>
      <c r="C942" t="s">
        <v>8</v>
      </c>
      <c r="D942" t="s">
        <v>24</v>
      </c>
      <c r="E942" t="s">
        <v>82</v>
      </c>
    </row>
    <row r="943" spans="1:5">
      <c r="A943" t="s">
        <v>1627</v>
      </c>
      <c r="B943" t="s">
        <v>0</v>
      </c>
      <c r="C943" t="s">
        <v>8</v>
      </c>
      <c r="D943" t="s">
        <v>24</v>
      </c>
      <c r="E943" t="s">
        <v>83</v>
      </c>
    </row>
    <row r="944" spans="1:5">
      <c r="A944" t="s">
        <v>1625</v>
      </c>
      <c r="B944" t="s">
        <v>0</v>
      </c>
      <c r="C944" t="s">
        <v>8</v>
      </c>
      <c r="D944" t="s">
        <v>24</v>
      </c>
      <c r="E944" t="s">
        <v>84</v>
      </c>
    </row>
    <row r="945" spans="1:5">
      <c r="A945" t="s">
        <v>1626</v>
      </c>
      <c r="B945" t="s">
        <v>0</v>
      </c>
      <c r="C945" t="s">
        <v>8</v>
      </c>
      <c r="D945" t="s">
        <v>24</v>
      </c>
      <c r="E945" t="s">
        <v>85</v>
      </c>
    </row>
    <row r="946" spans="1:5">
      <c r="A946" t="s">
        <v>1625</v>
      </c>
      <c r="B946" t="s">
        <v>0</v>
      </c>
      <c r="C946" t="s">
        <v>8</v>
      </c>
      <c r="D946" t="s">
        <v>24</v>
      </c>
      <c r="E946" t="s">
        <v>86</v>
      </c>
    </row>
    <row r="947" spans="1:5">
      <c r="A947" t="s">
        <v>1627</v>
      </c>
      <c r="B947" t="s">
        <v>0</v>
      </c>
      <c r="C947" t="s">
        <v>8</v>
      </c>
      <c r="D947" t="s">
        <v>24</v>
      </c>
      <c r="E947" t="s">
        <v>87</v>
      </c>
    </row>
    <row r="948" spans="1:5">
      <c r="A948" t="s">
        <v>1627</v>
      </c>
      <c r="B948" t="s">
        <v>0</v>
      </c>
      <c r="C948" t="s">
        <v>8</v>
      </c>
      <c r="D948" t="s">
        <v>24</v>
      </c>
      <c r="E948" t="s">
        <v>117</v>
      </c>
    </row>
    <row r="949" spans="1:5">
      <c r="A949" t="s">
        <v>1627</v>
      </c>
      <c r="B949" t="s">
        <v>0</v>
      </c>
      <c r="C949" t="s">
        <v>8</v>
      </c>
      <c r="D949" t="s">
        <v>24</v>
      </c>
      <c r="E949" t="s">
        <v>118</v>
      </c>
    </row>
    <row r="950" spans="1:5">
      <c r="A950" t="s">
        <v>1627</v>
      </c>
      <c r="B950" t="s">
        <v>0</v>
      </c>
      <c r="C950" t="s">
        <v>8</v>
      </c>
      <c r="D950" t="s">
        <v>24</v>
      </c>
      <c r="E950" t="s">
        <v>88</v>
      </c>
    </row>
    <row r="951" spans="1:5">
      <c r="A951" t="s">
        <v>1627</v>
      </c>
      <c r="B951" t="s">
        <v>0</v>
      </c>
      <c r="C951" t="s">
        <v>8</v>
      </c>
      <c r="D951" t="s">
        <v>24</v>
      </c>
      <c r="E951" t="s">
        <v>102</v>
      </c>
    </row>
    <row r="952" spans="1:5">
      <c r="A952" t="s">
        <v>1625</v>
      </c>
      <c r="B952" t="s">
        <v>0</v>
      </c>
      <c r="C952" t="s">
        <v>8</v>
      </c>
      <c r="D952" t="s">
        <v>24</v>
      </c>
      <c r="E952" t="s">
        <v>133</v>
      </c>
    </row>
    <row r="953" spans="1:5">
      <c r="A953" t="s">
        <v>1625</v>
      </c>
      <c r="B953" t="s">
        <v>0</v>
      </c>
      <c r="C953" t="s">
        <v>8</v>
      </c>
      <c r="D953" t="s">
        <v>24</v>
      </c>
      <c r="E953" t="s">
        <v>90</v>
      </c>
    </row>
    <row r="954" spans="1:5">
      <c r="A954" t="s">
        <v>1625</v>
      </c>
      <c r="B954" t="s">
        <v>0</v>
      </c>
      <c r="C954" t="s">
        <v>8</v>
      </c>
      <c r="D954" t="s">
        <v>24</v>
      </c>
      <c r="E954" t="s">
        <v>91</v>
      </c>
    </row>
    <row r="955" spans="1:5">
      <c r="A955" t="s">
        <v>1625</v>
      </c>
      <c r="B955" t="s">
        <v>0</v>
      </c>
      <c r="C955" t="s">
        <v>8</v>
      </c>
      <c r="D955" t="s">
        <v>24</v>
      </c>
      <c r="E955" t="s">
        <v>92</v>
      </c>
    </row>
    <row r="956" spans="1:5">
      <c r="A956" t="s">
        <v>1627</v>
      </c>
      <c r="B956" t="s">
        <v>0</v>
      </c>
      <c r="C956" t="s">
        <v>8</v>
      </c>
      <c r="D956" t="s">
        <v>24</v>
      </c>
      <c r="E956" t="s">
        <v>156</v>
      </c>
    </row>
    <row r="957" spans="1:5">
      <c r="A957" t="s">
        <v>1627</v>
      </c>
      <c r="B957" t="s">
        <v>0</v>
      </c>
      <c r="C957" t="s">
        <v>8</v>
      </c>
      <c r="D957" t="s">
        <v>24</v>
      </c>
      <c r="E957" t="s">
        <v>94</v>
      </c>
    </row>
    <row r="958" spans="1:5">
      <c r="A958" t="s">
        <v>1625</v>
      </c>
      <c r="B958" t="s">
        <v>0</v>
      </c>
      <c r="C958" t="s">
        <v>8</v>
      </c>
      <c r="D958" t="s">
        <v>24</v>
      </c>
      <c r="E958" t="s">
        <v>95</v>
      </c>
    </row>
    <row r="959" spans="1:5">
      <c r="A959" t="s">
        <v>1627</v>
      </c>
      <c r="B959" t="s">
        <v>0</v>
      </c>
      <c r="C959" t="s">
        <v>8</v>
      </c>
      <c r="D959" t="s">
        <v>24</v>
      </c>
      <c r="E959" t="s">
        <v>96</v>
      </c>
    </row>
    <row r="960" spans="1:5">
      <c r="A960" t="s">
        <v>1625</v>
      </c>
      <c r="B960" t="s">
        <v>0</v>
      </c>
      <c r="C960" t="s">
        <v>8</v>
      </c>
      <c r="D960" t="s">
        <v>24</v>
      </c>
      <c r="E960" t="s">
        <v>97</v>
      </c>
    </row>
    <row r="961" spans="1:5">
      <c r="A961" t="s">
        <v>1627</v>
      </c>
      <c r="B961" t="s">
        <v>0</v>
      </c>
      <c r="C961" t="s">
        <v>8</v>
      </c>
      <c r="D961" t="s">
        <v>24</v>
      </c>
      <c r="E961" t="s">
        <v>98</v>
      </c>
    </row>
    <row r="962" spans="1:5">
      <c r="A962" t="s">
        <v>1627</v>
      </c>
      <c r="B962" t="s">
        <v>0</v>
      </c>
      <c r="C962" t="s">
        <v>8</v>
      </c>
      <c r="D962" t="s">
        <v>24</v>
      </c>
      <c r="E962" t="s">
        <v>99</v>
      </c>
    </row>
    <row r="963" spans="1:5">
      <c r="A963" t="s">
        <v>1627</v>
      </c>
      <c r="B963" t="s">
        <v>0</v>
      </c>
      <c r="C963" t="s">
        <v>8</v>
      </c>
      <c r="D963" t="s">
        <v>24</v>
      </c>
      <c r="E963" t="s">
        <v>123</v>
      </c>
    </row>
    <row r="964" spans="1:5">
      <c r="A964" t="s">
        <v>1625</v>
      </c>
      <c r="B964" t="s">
        <v>1</v>
      </c>
      <c r="C964" t="s">
        <v>1</v>
      </c>
      <c r="D964" t="s">
        <v>157</v>
      </c>
      <c r="E964" t="s">
        <v>57</v>
      </c>
    </row>
    <row r="965" spans="1:5">
      <c r="A965" t="s">
        <v>1627</v>
      </c>
      <c r="B965" t="s">
        <v>1</v>
      </c>
      <c r="C965" t="s">
        <v>1</v>
      </c>
      <c r="D965" t="s">
        <v>157</v>
      </c>
      <c r="E965" t="s">
        <v>59</v>
      </c>
    </row>
    <row r="966" spans="1:5">
      <c r="A966" t="s">
        <v>1625</v>
      </c>
      <c r="B966" t="s">
        <v>1</v>
      </c>
      <c r="C966" t="s">
        <v>1</v>
      </c>
      <c r="D966" t="s">
        <v>157</v>
      </c>
      <c r="E966" t="s">
        <v>129</v>
      </c>
    </row>
    <row r="967" spans="1:5">
      <c r="A967" t="s">
        <v>1627</v>
      </c>
      <c r="B967" t="s">
        <v>1</v>
      </c>
      <c r="C967" t="s">
        <v>1</v>
      </c>
      <c r="D967" t="s">
        <v>157</v>
      </c>
      <c r="E967" t="s">
        <v>185</v>
      </c>
    </row>
    <row r="968" spans="1:5">
      <c r="A968" t="s">
        <v>1625</v>
      </c>
      <c r="B968" t="s">
        <v>1</v>
      </c>
      <c r="C968" t="s">
        <v>1</v>
      </c>
      <c r="D968" t="s">
        <v>157</v>
      </c>
      <c r="E968" t="s">
        <v>61</v>
      </c>
    </row>
    <row r="969" spans="1:5">
      <c r="A969" t="s">
        <v>1625</v>
      </c>
      <c r="B969" t="s">
        <v>1</v>
      </c>
      <c r="C969" t="s">
        <v>1</v>
      </c>
      <c r="D969" t="s">
        <v>157</v>
      </c>
      <c r="E969" t="s">
        <v>62</v>
      </c>
    </row>
    <row r="970" spans="1:5">
      <c r="A970" t="s">
        <v>1625</v>
      </c>
      <c r="B970" t="s">
        <v>1</v>
      </c>
      <c r="C970" t="s">
        <v>1</v>
      </c>
      <c r="D970" t="s">
        <v>157</v>
      </c>
      <c r="E970" t="s">
        <v>63</v>
      </c>
    </row>
    <row r="971" spans="1:5">
      <c r="A971" t="s">
        <v>1625</v>
      </c>
      <c r="B971" t="s">
        <v>1</v>
      </c>
      <c r="C971" t="s">
        <v>1</v>
      </c>
      <c r="D971" t="s">
        <v>157</v>
      </c>
      <c r="E971" t="s">
        <v>64</v>
      </c>
    </row>
    <row r="972" spans="1:5">
      <c r="A972" t="s">
        <v>1625</v>
      </c>
      <c r="B972" t="s">
        <v>1</v>
      </c>
      <c r="C972" t="s">
        <v>1</v>
      </c>
      <c r="D972" t="s">
        <v>157</v>
      </c>
      <c r="E972" t="s">
        <v>65</v>
      </c>
    </row>
    <row r="973" spans="1:5">
      <c r="A973" t="s">
        <v>1625</v>
      </c>
      <c r="B973" t="s">
        <v>1</v>
      </c>
      <c r="C973" t="s">
        <v>1</v>
      </c>
      <c r="D973" t="s">
        <v>157</v>
      </c>
      <c r="E973" t="s">
        <v>66</v>
      </c>
    </row>
    <row r="974" spans="1:5">
      <c r="A974" t="s">
        <v>1625</v>
      </c>
      <c r="B974" t="s">
        <v>1</v>
      </c>
      <c r="C974" t="s">
        <v>1</v>
      </c>
      <c r="D974" t="s">
        <v>157</v>
      </c>
      <c r="E974" t="s">
        <v>100</v>
      </c>
    </row>
    <row r="975" spans="1:5">
      <c r="A975" t="s">
        <v>1625</v>
      </c>
      <c r="B975" t="s">
        <v>1</v>
      </c>
      <c r="C975" t="s">
        <v>1</v>
      </c>
      <c r="D975" t="s">
        <v>157</v>
      </c>
      <c r="E975" t="s">
        <v>67</v>
      </c>
    </row>
    <row r="976" spans="1:5">
      <c r="A976" t="s">
        <v>1625</v>
      </c>
      <c r="B976" t="s">
        <v>1</v>
      </c>
      <c r="C976" t="s">
        <v>1</v>
      </c>
      <c r="D976" t="s">
        <v>157</v>
      </c>
      <c r="E976" t="s">
        <v>70</v>
      </c>
    </row>
    <row r="977" spans="1:5">
      <c r="A977" t="s">
        <v>1627</v>
      </c>
      <c r="B977" t="s">
        <v>1</v>
      </c>
      <c r="C977" t="s">
        <v>1</v>
      </c>
      <c r="D977" t="s">
        <v>157</v>
      </c>
      <c r="E977" t="s">
        <v>138</v>
      </c>
    </row>
    <row r="978" spans="1:5">
      <c r="A978" t="s">
        <v>1625</v>
      </c>
      <c r="B978" t="s">
        <v>1</v>
      </c>
      <c r="C978" t="s">
        <v>1</v>
      </c>
      <c r="D978" t="s">
        <v>157</v>
      </c>
      <c r="E978" t="s">
        <v>74</v>
      </c>
    </row>
    <row r="979" spans="1:5">
      <c r="A979" t="s">
        <v>1625</v>
      </c>
      <c r="B979" t="s">
        <v>1</v>
      </c>
      <c r="C979" t="s">
        <v>1</v>
      </c>
      <c r="D979" t="s">
        <v>157</v>
      </c>
      <c r="E979" t="s">
        <v>75</v>
      </c>
    </row>
    <row r="980" spans="1:5">
      <c r="A980" t="s">
        <v>1625</v>
      </c>
      <c r="B980" t="s">
        <v>1</v>
      </c>
      <c r="C980" t="s">
        <v>1</v>
      </c>
      <c r="D980" t="s">
        <v>157</v>
      </c>
      <c r="E980" t="s">
        <v>76</v>
      </c>
    </row>
    <row r="981" spans="1:5">
      <c r="A981" t="s">
        <v>1625</v>
      </c>
      <c r="B981" t="s">
        <v>1</v>
      </c>
      <c r="C981" t="s">
        <v>1</v>
      </c>
      <c r="D981" t="s">
        <v>157</v>
      </c>
      <c r="E981" t="s">
        <v>77</v>
      </c>
    </row>
    <row r="982" spans="1:5">
      <c r="A982" t="s">
        <v>1625</v>
      </c>
      <c r="B982" t="s">
        <v>1</v>
      </c>
      <c r="C982" t="s">
        <v>1</v>
      </c>
      <c r="D982" t="s">
        <v>157</v>
      </c>
      <c r="E982" t="s">
        <v>112</v>
      </c>
    </row>
    <row r="983" spans="1:5">
      <c r="A983" t="s">
        <v>1627</v>
      </c>
      <c r="B983" t="s">
        <v>1</v>
      </c>
      <c r="C983" t="s">
        <v>1</v>
      </c>
      <c r="D983" t="s">
        <v>157</v>
      </c>
      <c r="E983" t="s">
        <v>186</v>
      </c>
    </row>
    <row r="984" spans="1:5">
      <c r="A984" t="s">
        <v>1627</v>
      </c>
      <c r="B984" t="s">
        <v>1</v>
      </c>
      <c r="C984" t="s">
        <v>1</v>
      </c>
      <c r="D984" t="s">
        <v>157</v>
      </c>
      <c r="E984" t="s">
        <v>187</v>
      </c>
    </row>
    <row r="985" spans="1:5">
      <c r="A985" t="s">
        <v>1627</v>
      </c>
      <c r="B985" t="s">
        <v>1</v>
      </c>
      <c r="C985" t="s">
        <v>1</v>
      </c>
      <c r="D985" t="s">
        <v>157</v>
      </c>
      <c r="E985" t="s">
        <v>142</v>
      </c>
    </row>
    <row r="986" spans="1:5">
      <c r="A986" t="s">
        <v>1627</v>
      </c>
      <c r="B986" t="s">
        <v>1</v>
      </c>
      <c r="C986" t="s">
        <v>1</v>
      </c>
      <c r="D986" t="s">
        <v>157</v>
      </c>
      <c r="E986" t="s">
        <v>188</v>
      </c>
    </row>
    <row r="987" spans="1:5">
      <c r="A987" t="s">
        <v>1627</v>
      </c>
      <c r="B987" t="s">
        <v>1</v>
      </c>
      <c r="C987" t="s">
        <v>1</v>
      </c>
      <c r="D987" t="s">
        <v>157</v>
      </c>
      <c r="E987" t="s">
        <v>189</v>
      </c>
    </row>
    <row r="988" spans="1:5">
      <c r="A988" t="s">
        <v>1627</v>
      </c>
      <c r="B988" t="s">
        <v>1</v>
      </c>
      <c r="C988" t="s">
        <v>1</v>
      </c>
      <c r="D988" t="s">
        <v>157</v>
      </c>
      <c r="E988" t="s">
        <v>114</v>
      </c>
    </row>
    <row r="989" spans="1:5">
      <c r="A989" t="s">
        <v>1627</v>
      </c>
      <c r="B989" t="s">
        <v>1</v>
      </c>
      <c r="C989" t="s">
        <v>1</v>
      </c>
      <c r="D989" t="s">
        <v>157</v>
      </c>
      <c r="E989" t="s">
        <v>190</v>
      </c>
    </row>
    <row r="990" spans="1:5">
      <c r="A990" t="s">
        <v>1627</v>
      </c>
      <c r="B990" t="s">
        <v>1</v>
      </c>
      <c r="C990" t="s">
        <v>1</v>
      </c>
      <c r="D990" t="s">
        <v>157</v>
      </c>
      <c r="E990" t="s">
        <v>143</v>
      </c>
    </row>
    <row r="991" spans="1:5">
      <c r="A991" t="s">
        <v>1627</v>
      </c>
      <c r="B991" t="s">
        <v>1</v>
      </c>
      <c r="C991" t="s">
        <v>1</v>
      </c>
      <c r="D991" t="s">
        <v>157</v>
      </c>
      <c r="E991" t="s">
        <v>191</v>
      </c>
    </row>
    <row r="992" spans="1:5">
      <c r="A992" t="s">
        <v>1627</v>
      </c>
      <c r="B992" t="s">
        <v>1</v>
      </c>
      <c r="C992" t="s">
        <v>1</v>
      </c>
      <c r="D992" t="s">
        <v>157</v>
      </c>
      <c r="E992" t="s">
        <v>192</v>
      </c>
    </row>
    <row r="993" spans="1:5">
      <c r="A993" t="s">
        <v>1627</v>
      </c>
      <c r="B993" t="s">
        <v>1</v>
      </c>
      <c r="C993" t="s">
        <v>1</v>
      </c>
      <c r="D993" t="s">
        <v>157</v>
      </c>
      <c r="E993" t="s">
        <v>193</v>
      </c>
    </row>
    <row r="994" spans="1:5">
      <c r="A994" t="s">
        <v>1627</v>
      </c>
      <c r="B994" t="s">
        <v>1</v>
      </c>
      <c r="C994" t="s">
        <v>1</v>
      </c>
      <c r="D994" t="s">
        <v>157</v>
      </c>
      <c r="E994" t="s">
        <v>194</v>
      </c>
    </row>
    <row r="995" spans="1:5">
      <c r="A995" t="s">
        <v>1627</v>
      </c>
      <c r="B995" t="s">
        <v>1</v>
      </c>
      <c r="C995" t="s">
        <v>1</v>
      </c>
      <c r="D995" t="s">
        <v>157</v>
      </c>
      <c r="E995" t="s">
        <v>144</v>
      </c>
    </row>
    <row r="996" spans="1:5">
      <c r="A996" t="s">
        <v>1625</v>
      </c>
      <c r="B996" t="s">
        <v>1</v>
      </c>
      <c r="C996" t="s">
        <v>1</v>
      </c>
      <c r="D996" t="s">
        <v>157</v>
      </c>
      <c r="E996" t="s">
        <v>84</v>
      </c>
    </row>
    <row r="997" spans="1:5">
      <c r="A997" t="s">
        <v>1626</v>
      </c>
      <c r="B997" t="s">
        <v>1</v>
      </c>
      <c r="C997" t="s">
        <v>1</v>
      </c>
      <c r="D997" t="s">
        <v>157</v>
      </c>
      <c r="E997" t="s">
        <v>85</v>
      </c>
    </row>
    <row r="998" spans="1:5">
      <c r="A998" t="s">
        <v>1625</v>
      </c>
      <c r="B998" t="s">
        <v>1</v>
      </c>
      <c r="C998" t="s">
        <v>1</v>
      </c>
      <c r="D998" t="s">
        <v>157</v>
      </c>
      <c r="E998" t="s">
        <v>86</v>
      </c>
    </row>
    <row r="999" spans="1:5">
      <c r="A999" t="s">
        <v>1627</v>
      </c>
      <c r="B999" t="s">
        <v>1</v>
      </c>
      <c r="C999" t="s">
        <v>1</v>
      </c>
      <c r="D999" t="s">
        <v>157</v>
      </c>
      <c r="E999" t="s">
        <v>87</v>
      </c>
    </row>
    <row r="1000" spans="1:5">
      <c r="A1000" t="s">
        <v>1627</v>
      </c>
      <c r="B1000" t="s">
        <v>1</v>
      </c>
      <c r="C1000" t="s">
        <v>1</v>
      </c>
      <c r="D1000" t="s">
        <v>157</v>
      </c>
      <c r="E1000" t="s">
        <v>195</v>
      </c>
    </row>
    <row r="1001" spans="1:5">
      <c r="A1001" t="s">
        <v>1625</v>
      </c>
      <c r="B1001" t="s">
        <v>1</v>
      </c>
      <c r="C1001" t="s">
        <v>1</v>
      </c>
      <c r="D1001" t="s">
        <v>157</v>
      </c>
      <c r="E1001" t="s">
        <v>133</v>
      </c>
    </row>
    <row r="1002" spans="1:5">
      <c r="A1002" t="s">
        <v>1625</v>
      </c>
      <c r="B1002" t="s">
        <v>1</v>
      </c>
      <c r="C1002" t="s">
        <v>1</v>
      </c>
      <c r="D1002" t="s">
        <v>157</v>
      </c>
      <c r="E1002" t="s">
        <v>90</v>
      </c>
    </row>
    <row r="1003" spans="1:5">
      <c r="A1003" t="s">
        <v>1627</v>
      </c>
      <c r="B1003" t="s">
        <v>1</v>
      </c>
      <c r="C1003" t="s">
        <v>1</v>
      </c>
      <c r="D1003" t="s">
        <v>157</v>
      </c>
      <c r="E1003" t="s">
        <v>145</v>
      </c>
    </row>
    <row r="1004" spans="1:5">
      <c r="A1004" t="s">
        <v>1627</v>
      </c>
      <c r="B1004" t="s">
        <v>1</v>
      </c>
      <c r="C1004" t="s">
        <v>1</v>
      </c>
      <c r="D1004" t="s">
        <v>157</v>
      </c>
      <c r="E1004" t="s">
        <v>196</v>
      </c>
    </row>
    <row r="1005" spans="1:5">
      <c r="A1005" t="s">
        <v>1625</v>
      </c>
      <c r="B1005" t="s">
        <v>1</v>
      </c>
      <c r="C1005" t="s">
        <v>1</v>
      </c>
      <c r="D1005" t="s">
        <v>157</v>
      </c>
      <c r="E1005" t="s">
        <v>91</v>
      </c>
    </row>
    <row r="1006" spans="1:5">
      <c r="A1006" t="s">
        <v>1627</v>
      </c>
      <c r="B1006" t="s">
        <v>1</v>
      </c>
      <c r="C1006" t="s">
        <v>1</v>
      </c>
      <c r="D1006" t="s">
        <v>157</v>
      </c>
      <c r="E1006" t="s">
        <v>134</v>
      </c>
    </row>
    <row r="1007" spans="1:5">
      <c r="A1007" t="s">
        <v>1625</v>
      </c>
      <c r="B1007" t="s">
        <v>1</v>
      </c>
      <c r="C1007" t="s">
        <v>1</v>
      </c>
      <c r="D1007" t="s">
        <v>157</v>
      </c>
      <c r="E1007" t="s">
        <v>92</v>
      </c>
    </row>
    <row r="1008" spans="1:5">
      <c r="A1008" t="s">
        <v>1625</v>
      </c>
      <c r="B1008" t="s">
        <v>1</v>
      </c>
      <c r="C1008" t="s">
        <v>1</v>
      </c>
      <c r="D1008" t="s">
        <v>157</v>
      </c>
      <c r="E1008" t="s">
        <v>95</v>
      </c>
    </row>
    <row r="1009" spans="1:5">
      <c r="A1009" t="s">
        <v>1625</v>
      </c>
      <c r="B1009" t="s">
        <v>1</v>
      </c>
      <c r="C1009" t="s">
        <v>1</v>
      </c>
      <c r="D1009" t="s">
        <v>157</v>
      </c>
      <c r="E1009" t="s">
        <v>97</v>
      </c>
    </row>
    <row r="1010" spans="1:5">
      <c r="A1010" t="s">
        <v>1627</v>
      </c>
      <c r="B1010" t="s">
        <v>1</v>
      </c>
      <c r="C1010" t="s">
        <v>1</v>
      </c>
      <c r="D1010" t="s">
        <v>157</v>
      </c>
      <c r="E1010" t="s">
        <v>197</v>
      </c>
    </row>
    <row r="1011" spans="1:5">
      <c r="A1011" t="s">
        <v>1627</v>
      </c>
      <c r="B1011" t="s">
        <v>1</v>
      </c>
      <c r="C1011" t="s">
        <v>1</v>
      </c>
      <c r="D1011" t="s">
        <v>157</v>
      </c>
      <c r="E1011" t="s">
        <v>123</v>
      </c>
    </row>
    <row r="1012" spans="1:5">
      <c r="A1012" t="s">
        <v>1625</v>
      </c>
      <c r="B1012" t="s">
        <v>1</v>
      </c>
      <c r="C1012" t="s">
        <v>1</v>
      </c>
      <c r="D1012" t="s">
        <v>158</v>
      </c>
      <c r="E1012" t="s">
        <v>57</v>
      </c>
    </row>
    <row r="1013" spans="1:5">
      <c r="A1013" t="s">
        <v>1625</v>
      </c>
      <c r="B1013" t="s">
        <v>1</v>
      </c>
      <c r="C1013" t="s">
        <v>1</v>
      </c>
      <c r="D1013" t="s">
        <v>158</v>
      </c>
      <c r="E1013" t="s">
        <v>129</v>
      </c>
    </row>
    <row r="1014" spans="1:5">
      <c r="A1014" t="s">
        <v>1625</v>
      </c>
      <c r="B1014" t="s">
        <v>1</v>
      </c>
      <c r="C1014" t="s">
        <v>1</v>
      </c>
      <c r="D1014" t="s">
        <v>158</v>
      </c>
      <c r="E1014" t="s">
        <v>61</v>
      </c>
    </row>
    <row r="1015" spans="1:5">
      <c r="A1015" t="s">
        <v>1625</v>
      </c>
      <c r="B1015" t="s">
        <v>1</v>
      </c>
      <c r="C1015" t="s">
        <v>1</v>
      </c>
      <c r="D1015" t="s">
        <v>158</v>
      </c>
      <c r="E1015" t="s">
        <v>62</v>
      </c>
    </row>
    <row r="1016" spans="1:5">
      <c r="A1016" t="s">
        <v>1625</v>
      </c>
      <c r="B1016" t="s">
        <v>1</v>
      </c>
      <c r="C1016" t="s">
        <v>1</v>
      </c>
      <c r="D1016" t="s">
        <v>158</v>
      </c>
      <c r="E1016" t="s">
        <v>63</v>
      </c>
    </row>
    <row r="1017" spans="1:5">
      <c r="A1017" t="s">
        <v>1625</v>
      </c>
      <c r="B1017" t="s">
        <v>1</v>
      </c>
      <c r="C1017" t="s">
        <v>1</v>
      </c>
      <c r="D1017" t="s">
        <v>158</v>
      </c>
      <c r="E1017" t="s">
        <v>64</v>
      </c>
    </row>
    <row r="1018" spans="1:5">
      <c r="A1018" t="s">
        <v>1625</v>
      </c>
      <c r="B1018" t="s">
        <v>1</v>
      </c>
      <c r="C1018" t="s">
        <v>1</v>
      </c>
      <c r="D1018" t="s">
        <v>158</v>
      </c>
      <c r="E1018" t="s">
        <v>65</v>
      </c>
    </row>
    <row r="1019" spans="1:5">
      <c r="A1019" t="s">
        <v>1625</v>
      </c>
      <c r="B1019" t="s">
        <v>1</v>
      </c>
      <c r="C1019" t="s">
        <v>1</v>
      </c>
      <c r="D1019" t="s">
        <v>158</v>
      </c>
      <c r="E1019" t="s">
        <v>66</v>
      </c>
    </row>
    <row r="1020" spans="1:5">
      <c r="A1020" t="s">
        <v>1625</v>
      </c>
      <c r="B1020" t="s">
        <v>1</v>
      </c>
      <c r="C1020" t="s">
        <v>1</v>
      </c>
      <c r="D1020" t="s">
        <v>158</v>
      </c>
      <c r="E1020" t="s">
        <v>67</v>
      </c>
    </row>
    <row r="1021" spans="1:5">
      <c r="A1021" t="s">
        <v>1625</v>
      </c>
      <c r="B1021" t="s">
        <v>1</v>
      </c>
      <c r="C1021" t="s">
        <v>1</v>
      </c>
      <c r="D1021" t="s">
        <v>158</v>
      </c>
      <c r="E1021" t="s">
        <v>70</v>
      </c>
    </row>
    <row r="1022" spans="1:5">
      <c r="A1022" t="s">
        <v>1625</v>
      </c>
      <c r="B1022" t="s">
        <v>1</v>
      </c>
      <c r="C1022" t="s">
        <v>1</v>
      </c>
      <c r="D1022" t="s">
        <v>158</v>
      </c>
      <c r="E1022" t="s">
        <v>74</v>
      </c>
    </row>
    <row r="1023" spans="1:5">
      <c r="A1023" t="s">
        <v>1625</v>
      </c>
      <c r="B1023" t="s">
        <v>1</v>
      </c>
      <c r="C1023" t="s">
        <v>1</v>
      </c>
      <c r="D1023" t="s">
        <v>158</v>
      </c>
      <c r="E1023" t="s">
        <v>75</v>
      </c>
    </row>
    <row r="1024" spans="1:5">
      <c r="A1024" t="s">
        <v>1625</v>
      </c>
      <c r="B1024" t="s">
        <v>1</v>
      </c>
      <c r="C1024" t="s">
        <v>1</v>
      </c>
      <c r="D1024" t="s">
        <v>158</v>
      </c>
      <c r="E1024" t="s">
        <v>76</v>
      </c>
    </row>
    <row r="1025" spans="1:5">
      <c r="A1025" t="s">
        <v>1625</v>
      </c>
      <c r="B1025" t="s">
        <v>1</v>
      </c>
      <c r="C1025" t="s">
        <v>1</v>
      </c>
      <c r="D1025" t="s">
        <v>158</v>
      </c>
      <c r="E1025" t="s">
        <v>77</v>
      </c>
    </row>
    <row r="1026" spans="1:5">
      <c r="A1026" t="s">
        <v>1627</v>
      </c>
      <c r="B1026" t="s">
        <v>1</v>
      </c>
      <c r="C1026" t="s">
        <v>1</v>
      </c>
      <c r="D1026" t="s">
        <v>158</v>
      </c>
      <c r="E1026" t="s">
        <v>187</v>
      </c>
    </row>
    <row r="1027" spans="1:5">
      <c r="A1027" t="s">
        <v>1627</v>
      </c>
      <c r="B1027" t="s">
        <v>1</v>
      </c>
      <c r="C1027" t="s">
        <v>1</v>
      </c>
      <c r="D1027" t="s">
        <v>158</v>
      </c>
      <c r="E1027" t="s">
        <v>188</v>
      </c>
    </row>
    <row r="1028" spans="1:5">
      <c r="A1028" t="s">
        <v>1625</v>
      </c>
      <c r="B1028" t="s">
        <v>1</v>
      </c>
      <c r="C1028" t="s">
        <v>1</v>
      </c>
      <c r="D1028" t="s">
        <v>158</v>
      </c>
      <c r="E1028" t="s">
        <v>84</v>
      </c>
    </row>
    <row r="1029" spans="1:5">
      <c r="A1029" t="s">
        <v>1625</v>
      </c>
      <c r="B1029" t="s">
        <v>1</v>
      </c>
      <c r="C1029" t="s">
        <v>1</v>
      </c>
      <c r="D1029" t="s">
        <v>158</v>
      </c>
      <c r="E1029" t="s">
        <v>86</v>
      </c>
    </row>
    <row r="1030" spans="1:5">
      <c r="A1030" t="s">
        <v>1625</v>
      </c>
      <c r="B1030" t="s">
        <v>1</v>
      </c>
      <c r="C1030" t="s">
        <v>1</v>
      </c>
      <c r="D1030" t="s">
        <v>158</v>
      </c>
      <c r="E1030" t="s">
        <v>133</v>
      </c>
    </row>
    <row r="1031" spans="1:5">
      <c r="A1031" t="s">
        <v>1625</v>
      </c>
      <c r="B1031" t="s">
        <v>1</v>
      </c>
      <c r="C1031" t="s">
        <v>1</v>
      </c>
      <c r="D1031" t="s">
        <v>158</v>
      </c>
      <c r="E1031" t="s">
        <v>90</v>
      </c>
    </row>
    <row r="1032" spans="1:5">
      <c r="A1032" t="s">
        <v>1625</v>
      </c>
      <c r="B1032" t="s">
        <v>1</v>
      </c>
      <c r="C1032" t="s">
        <v>1</v>
      </c>
      <c r="D1032" t="s">
        <v>158</v>
      </c>
      <c r="E1032" t="s">
        <v>91</v>
      </c>
    </row>
    <row r="1033" spans="1:5">
      <c r="A1033" t="s">
        <v>1625</v>
      </c>
      <c r="B1033" t="s">
        <v>1</v>
      </c>
      <c r="C1033" t="s">
        <v>1</v>
      </c>
      <c r="D1033" t="s">
        <v>158</v>
      </c>
      <c r="E1033" t="s">
        <v>92</v>
      </c>
    </row>
    <row r="1034" spans="1:5">
      <c r="A1034" t="s">
        <v>1625</v>
      </c>
      <c r="B1034" t="s">
        <v>1</v>
      </c>
      <c r="C1034" t="s">
        <v>1</v>
      </c>
      <c r="D1034" t="s">
        <v>158</v>
      </c>
      <c r="E1034" t="s">
        <v>95</v>
      </c>
    </row>
    <row r="1035" spans="1:5">
      <c r="A1035" t="s">
        <v>1625</v>
      </c>
      <c r="B1035" t="s">
        <v>1</v>
      </c>
      <c r="C1035" t="s">
        <v>1</v>
      </c>
      <c r="D1035" t="s">
        <v>158</v>
      </c>
      <c r="E1035" t="s">
        <v>97</v>
      </c>
    </row>
    <row r="1036" spans="1:5">
      <c r="A1036" t="s">
        <v>1627</v>
      </c>
      <c r="B1036" t="s">
        <v>1</v>
      </c>
      <c r="C1036" t="s">
        <v>1</v>
      </c>
      <c r="D1036" t="s">
        <v>159</v>
      </c>
      <c r="E1036" t="s">
        <v>135</v>
      </c>
    </row>
    <row r="1037" spans="1:5">
      <c r="A1037" t="s">
        <v>1627</v>
      </c>
      <c r="B1037" t="s">
        <v>1</v>
      </c>
      <c r="C1037" t="s">
        <v>1</v>
      </c>
      <c r="D1037" t="s">
        <v>159</v>
      </c>
      <c r="E1037" t="s">
        <v>149</v>
      </c>
    </row>
    <row r="1038" spans="1:5">
      <c r="A1038" t="s">
        <v>1625</v>
      </c>
      <c r="B1038" t="s">
        <v>1</v>
      </c>
      <c r="C1038" t="s">
        <v>1</v>
      </c>
      <c r="D1038" t="s">
        <v>159</v>
      </c>
      <c r="E1038" t="s">
        <v>57</v>
      </c>
    </row>
    <row r="1039" spans="1:5">
      <c r="A1039" t="s">
        <v>1627</v>
      </c>
      <c r="B1039" t="s">
        <v>1</v>
      </c>
      <c r="C1039" t="s">
        <v>1</v>
      </c>
      <c r="D1039" t="s">
        <v>159</v>
      </c>
      <c r="E1039" t="s">
        <v>59</v>
      </c>
    </row>
    <row r="1040" spans="1:5">
      <c r="A1040" t="s">
        <v>1625</v>
      </c>
      <c r="B1040" t="s">
        <v>1</v>
      </c>
      <c r="C1040" t="s">
        <v>1</v>
      </c>
      <c r="D1040" t="s">
        <v>159</v>
      </c>
      <c r="E1040" t="s">
        <v>129</v>
      </c>
    </row>
    <row r="1041" spans="1:5">
      <c r="A1041" t="s">
        <v>1627</v>
      </c>
      <c r="B1041" t="s">
        <v>1</v>
      </c>
      <c r="C1041" t="s">
        <v>1</v>
      </c>
      <c r="D1041" t="s">
        <v>159</v>
      </c>
      <c r="E1041" t="s">
        <v>60</v>
      </c>
    </row>
    <row r="1042" spans="1:5">
      <c r="A1042" t="s">
        <v>1627</v>
      </c>
      <c r="B1042" t="s">
        <v>1</v>
      </c>
      <c r="C1042" t="s">
        <v>1</v>
      </c>
      <c r="D1042" t="s">
        <v>159</v>
      </c>
      <c r="E1042" t="s">
        <v>185</v>
      </c>
    </row>
    <row r="1043" spans="1:5">
      <c r="A1043" t="s">
        <v>1625</v>
      </c>
      <c r="B1043" t="s">
        <v>1</v>
      </c>
      <c r="C1043" t="s">
        <v>1</v>
      </c>
      <c r="D1043" t="s">
        <v>159</v>
      </c>
      <c r="E1043" t="s">
        <v>61</v>
      </c>
    </row>
    <row r="1044" spans="1:5">
      <c r="A1044" t="s">
        <v>1625</v>
      </c>
      <c r="B1044" t="s">
        <v>1</v>
      </c>
      <c r="C1044" t="s">
        <v>1</v>
      </c>
      <c r="D1044" t="s">
        <v>159</v>
      </c>
      <c r="E1044" t="s">
        <v>62</v>
      </c>
    </row>
    <row r="1045" spans="1:5">
      <c r="A1045" t="s">
        <v>1625</v>
      </c>
      <c r="B1045" t="s">
        <v>1</v>
      </c>
      <c r="C1045" t="s">
        <v>1</v>
      </c>
      <c r="D1045" t="s">
        <v>159</v>
      </c>
      <c r="E1045" t="s">
        <v>63</v>
      </c>
    </row>
    <row r="1046" spans="1:5">
      <c r="A1046" t="s">
        <v>1625</v>
      </c>
      <c r="B1046" t="s">
        <v>1</v>
      </c>
      <c r="C1046" t="s">
        <v>1</v>
      </c>
      <c r="D1046" t="s">
        <v>159</v>
      </c>
      <c r="E1046" t="s">
        <v>64</v>
      </c>
    </row>
    <row r="1047" spans="1:5">
      <c r="A1047" t="s">
        <v>1625</v>
      </c>
      <c r="B1047" t="s">
        <v>1</v>
      </c>
      <c r="C1047" t="s">
        <v>1</v>
      </c>
      <c r="D1047" t="s">
        <v>159</v>
      </c>
      <c r="E1047" t="s">
        <v>65</v>
      </c>
    </row>
    <row r="1048" spans="1:5">
      <c r="A1048" t="s">
        <v>1625</v>
      </c>
      <c r="B1048" t="s">
        <v>1</v>
      </c>
      <c r="C1048" t="s">
        <v>1</v>
      </c>
      <c r="D1048" t="s">
        <v>159</v>
      </c>
      <c r="E1048" t="s">
        <v>66</v>
      </c>
    </row>
    <row r="1049" spans="1:5">
      <c r="A1049" t="s">
        <v>1625</v>
      </c>
      <c r="B1049" t="s">
        <v>1</v>
      </c>
      <c r="C1049" t="s">
        <v>1</v>
      </c>
      <c r="D1049" t="s">
        <v>159</v>
      </c>
      <c r="E1049" t="s">
        <v>100</v>
      </c>
    </row>
    <row r="1050" spans="1:5">
      <c r="A1050" t="s">
        <v>1625</v>
      </c>
      <c r="B1050" t="s">
        <v>1</v>
      </c>
      <c r="C1050" t="s">
        <v>1</v>
      </c>
      <c r="D1050" t="s">
        <v>159</v>
      </c>
      <c r="E1050" t="s">
        <v>67</v>
      </c>
    </row>
    <row r="1051" spans="1:5">
      <c r="A1051" t="s">
        <v>1627</v>
      </c>
      <c r="B1051" t="s">
        <v>1</v>
      </c>
      <c r="C1051" t="s">
        <v>1</v>
      </c>
      <c r="D1051" t="s">
        <v>159</v>
      </c>
      <c r="E1051" t="s">
        <v>69</v>
      </c>
    </row>
    <row r="1052" spans="1:5">
      <c r="A1052" t="s">
        <v>1627</v>
      </c>
      <c r="B1052" t="s">
        <v>1</v>
      </c>
      <c r="C1052" t="s">
        <v>1</v>
      </c>
      <c r="D1052" t="s">
        <v>159</v>
      </c>
      <c r="E1052" t="s">
        <v>198</v>
      </c>
    </row>
    <row r="1053" spans="1:5">
      <c r="A1053" t="s">
        <v>1625</v>
      </c>
      <c r="B1053" t="s">
        <v>1</v>
      </c>
      <c r="C1053" t="s">
        <v>1</v>
      </c>
      <c r="D1053" t="s">
        <v>159</v>
      </c>
      <c r="E1053" t="s">
        <v>70</v>
      </c>
    </row>
    <row r="1054" spans="1:5">
      <c r="A1054" t="s">
        <v>1625</v>
      </c>
      <c r="B1054" t="s">
        <v>1</v>
      </c>
      <c r="C1054" t="s">
        <v>1</v>
      </c>
      <c r="D1054" t="s">
        <v>159</v>
      </c>
      <c r="E1054" t="s">
        <v>74</v>
      </c>
    </row>
    <row r="1055" spans="1:5">
      <c r="A1055" t="s">
        <v>1625</v>
      </c>
      <c r="B1055" t="s">
        <v>1</v>
      </c>
      <c r="C1055" t="s">
        <v>1</v>
      </c>
      <c r="D1055" t="s">
        <v>159</v>
      </c>
      <c r="E1055" t="s">
        <v>75</v>
      </c>
    </row>
    <row r="1056" spans="1:5">
      <c r="A1056" t="s">
        <v>1625</v>
      </c>
      <c r="B1056" t="s">
        <v>1</v>
      </c>
      <c r="C1056" t="s">
        <v>1</v>
      </c>
      <c r="D1056" t="s">
        <v>159</v>
      </c>
      <c r="E1056" t="s">
        <v>76</v>
      </c>
    </row>
    <row r="1057" spans="1:5">
      <c r="A1057" t="s">
        <v>1625</v>
      </c>
      <c r="B1057" t="s">
        <v>1</v>
      </c>
      <c r="C1057" t="s">
        <v>1</v>
      </c>
      <c r="D1057" t="s">
        <v>159</v>
      </c>
      <c r="E1057" t="s">
        <v>77</v>
      </c>
    </row>
    <row r="1058" spans="1:5">
      <c r="A1058" t="s">
        <v>1625</v>
      </c>
      <c r="B1058" t="s">
        <v>1</v>
      </c>
      <c r="C1058" t="s">
        <v>1</v>
      </c>
      <c r="D1058" t="s">
        <v>159</v>
      </c>
      <c r="E1058" t="s">
        <v>112</v>
      </c>
    </row>
    <row r="1059" spans="1:5">
      <c r="A1059" t="s">
        <v>1627</v>
      </c>
      <c r="B1059" t="s">
        <v>1</v>
      </c>
      <c r="C1059" t="s">
        <v>1</v>
      </c>
      <c r="D1059" t="s">
        <v>159</v>
      </c>
      <c r="E1059" t="s">
        <v>199</v>
      </c>
    </row>
    <row r="1060" spans="1:5">
      <c r="A1060" t="s">
        <v>1627</v>
      </c>
      <c r="B1060" t="s">
        <v>1</v>
      </c>
      <c r="C1060" t="s">
        <v>1</v>
      </c>
      <c r="D1060" t="s">
        <v>159</v>
      </c>
      <c r="E1060" t="s">
        <v>142</v>
      </c>
    </row>
    <row r="1061" spans="1:5">
      <c r="A1061" t="s">
        <v>1627</v>
      </c>
      <c r="B1061" t="s">
        <v>1</v>
      </c>
      <c r="C1061" t="s">
        <v>1</v>
      </c>
      <c r="D1061" t="s">
        <v>159</v>
      </c>
      <c r="E1061" t="s">
        <v>188</v>
      </c>
    </row>
    <row r="1062" spans="1:5">
      <c r="A1062" t="s">
        <v>1627</v>
      </c>
      <c r="B1062" t="s">
        <v>1</v>
      </c>
      <c r="C1062" t="s">
        <v>1</v>
      </c>
      <c r="D1062" t="s">
        <v>159</v>
      </c>
      <c r="E1062" t="s">
        <v>200</v>
      </c>
    </row>
    <row r="1063" spans="1:5">
      <c r="A1063" t="s">
        <v>1627</v>
      </c>
      <c r="B1063" t="s">
        <v>1</v>
      </c>
      <c r="C1063" t="s">
        <v>1</v>
      </c>
      <c r="D1063" t="s">
        <v>159</v>
      </c>
      <c r="E1063" t="s">
        <v>114</v>
      </c>
    </row>
    <row r="1064" spans="1:5">
      <c r="A1064" t="s">
        <v>1627</v>
      </c>
      <c r="B1064" t="s">
        <v>1</v>
      </c>
      <c r="C1064" t="s">
        <v>1</v>
      </c>
      <c r="D1064" t="s">
        <v>159</v>
      </c>
      <c r="E1064" t="s">
        <v>80</v>
      </c>
    </row>
    <row r="1065" spans="1:5">
      <c r="A1065" t="s">
        <v>1627</v>
      </c>
      <c r="B1065" t="s">
        <v>1</v>
      </c>
      <c r="C1065" t="s">
        <v>1</v>
      </c>
      <c r="D1065" t="s">
        <v>159</v>
      </c>
      <c r="E1065" t="s">
        <v>143</v>
      </c>
    </row>
    <row r="1066" spans="1:5">
      <c r="A1066" t="s">
        <v>1627</v>
      </c>
      <c r="B1066" t="s">
        <v>1</v>
      </c>
      <c r="C1066" t="s">
        <v>1</v>
      </c>
      <c r="D1066" t="s">
        <v>159</v>
      </c>
      <c r="E1066" t="s">
        <v>201</v>
      </c>
    </row>
    <row r="1067" spans="1:5">
      <c r="A1067" t="s">
        <v>1627</v>
      </c>
      <c r="B1067" t="s">
        <v>1</v>
      </c>
      <c r="C1067" t="s">
        <v>1</v>
      </c>
      <c r="D1067" t="s">
        <v>159</v>
      </c>
      <c r="E1067" t="s">
        <v>202</v>
      </c>
    </row>
    <row r="1068" spans="1:5">
      <c r="A1068" t="s">
        <v>1627</v>
      </c>
      <c r="B1068" t="s">
        <v>1</v>
      </c>
      <c r="C1068" t="s">
        <v>1</v>
      </c>
      <c r="D1068" t="s">
        <v>159</v>
      </c>
      <c r="E1068" t="s">
        <v>193</v>
      </c>
    </row>
    <row r="1069" spans="1:5">
      <c r="A1069" t="s">
        <v>1627</v>
      </c>
      <c r="B1069" t="s">
        <v>1</v>
      </c>
      <c r="C1069" t="s">
        <v>1</v>
      </c>
      <c r="D1069" t="s">
        <v>159</v>
      </c>
      <c r="E1069" t="s">
        <v>194</v>
      </c>
    </row>
    <row r="1070" spans="1:5">
      <c r="A1070" t="s">
        <v>1627</v>
      </c>
      <c r="B1070" t="s">
        <v>1</v>
      </c>
      <c r="C1070" t="s">
        <v>1</v>
      </c>
      <c r="D1070" t="s">
        <v>159</v>
      </c>
      <c r="E1070" t="s">
        <v>101</v>
      </c>
    </row>
    <row r="1071" spans="1:5">
      <c r="A1071" t="s">
        <v>1627</v>
      </c>
      <c r="B1071" t="s">
        <v>1</v>
      </c>
      <c r="C1071" t="s">
        <v>1</v>
      </c>
      <c r="D1071" t="s">
        <v>159</v>
      </c>
      <c r="E1071" t="s">
        <v>144</v>
      </c>
    </row>
    <row r="1072" spans="1:5">
      <c r="A1072" t="s">
        <v>1625</v>
      </c>
      <c r="B1072" t="s">
        <v>1</v>
      </c>
      <c r="C1072" t="s">
        <v>1</v>
      </c>
      <c r="D1072" t="s">
        <v>159</v>
      </c>
      <c r="E1072" t="s">
        <v>84</v>
      </c>
    </row>
    <row r="1073" spans="1:5">
      <c r="A1073" t="s">
        <v>1626</v>
      </c>
      <c r="B1073" t="s">
        <v>1</v>
      </c>
      <c r="C1073" t="s">
        <v>1</v>
      </c>
      <c r="D1073" t="s">
        <v>159</v>
      </c>
      <c r="E1073" t="s">
        <v>85</v>
      </c>
    </row>
    <row r="1074" spans="1:5">
      <c r="A1074" t="s">
        <v>1625</v>
      </c>
      <c r="B1074" t="s">
        <v>1</v>
      </c>
      <c r="C1074" t="s">
        <v>1</v>
      </c>
      <c r="D1074" t="s">
        <v>159</v>
      </c>
      <c r="E1074" t="s">
        <v>86</v>
      </c>
    </row>
    <row r="1075" spans="1:5">
      <c r="A1075" t="s">
        <v>1627</v>
      </c>
      <c r="B1075" t="s">
        <v>1</v>
      </c>
      <c r="C1075" t="s">
        <v>1</v>
      </c>
      <c r="D1075" t="s">
        <v>159</v>
      </c>
      <c r="E1075" t="s">
        <v>87</v>
      </c>
    </row>
    <row r="1076" spans="1:5">
      <c r="A1076" t="s">
        <v>1627</v>
      </c>
      <c r="B1076" t="s">
        <v>1</v>
      </c>
      <c r="C1076" t="s">
        <v>1</v>
      </c>
      <c r="D1076" t="s">
        <v>159</v>
      </c>
      <c r="E1076" t="s">
        <v>195</v>
      </c>
    </row>
    <row r="1077" spans="1:5">
      <c r="A1077" t="s">
        <v>1627</v>
      </c>
      <c r="B1077" t="s">
        <v>1</v>
      </c>
      <c r="C1077" t="s">
        <v>1</v>
      </c>
      <c r="D1077" t="s">
        <v>159</v>
      </c>
      <c r="E1077" t="s">
        <v>203</v>
      </c>
    </row>
    <row r="1078" spans="1:5">
      <c r="A1078" t="s">
        <v>1625</v>
      </c>
      <c r="B1078" t="s">
        <v>1</v>
      </c>
      <c r="C1078" t="s">
        <v>1</v>
      </c>
      <c r="D1078" t="s">
        <v>159</v>
      </c>
      <c r="E1078" t="s">
        <v>133</v>
      </c>
    </row>
    <row r="1079" spans="1:5">
      <c r="A1079" t="s">
        <v>1625</v>
      </c>
      <c r="B1079" t="s">
        <v>1</v>
      </c>
      <c r="C1079" t="s">
        <v>1</v>
      </c>
      <c r="D1079" t="s">
        <v>159</v>
      </c>
      <c r="E1079" t="s">
        <v>90</v>
      </c>
    </row>
    <row r="1080" spans="1:5">
      <c r="A1080" t="s">
        <v>1627</v>
      </c>
      <c r="B1080" t="s">
        <v>1</v>
      </c>
      <c r="C1080" t="s">
        <v>1</v>
      </c>
      <c r="D1080" t="s">
        <v>159</v>
      </c>
      <c r="E1080" t="s">
        <v>145</v>
      </c>
    </row>
    <row r="1081" spans="1:5">
      <c r="A1081" t="s">
        <v>1627</v>
      </c>
      <c r="B1081" t="s">
        <v>1</v>
      </c>
      <c r="C1081" t="s">
        <v>1</v>
      </c>
      <c r="D1081" t="s">
        <v>159</v>
      </c>
      <c r="E1081" t="s">
        <v>204</v>
      </c>
    </row>
    <row r="1082" spans="1:5">
      <c r="A1082" t="s">
        <v>1625</v>
      </c>
      <c r="B1082" t="s">
        <v>1</v>
      </c>
      <c r="C1082" t="s">
        <v>1</v>
      </c>
      <c r="D1082" t="s">
        <v>159</v>
      </c>
      <c r="E1082" t="s">
        <v>91</v>
      </c>
    </row>
    <row r="1083" spans="1:5">
      <c r="A1083" t="s">
        <v>1627</v>
      </c>
      <c r="B1083" t="s">
        <v>1</v>
      </c>
      <c r="C1083" t="s">
        <v>1</v>
      </c>
      <c r="D1083" t="s">
        <v>159</v>
      </c>
      <c r="E1083" t="s">
        <v>134</v>
      </c>
    </row>
    <row r="1084" spans="1:5">
      <c r="A1084" t="s">
        <v>1627</v>
      </c>
      <c r="B1084" t="s">
        <v>1</v>
      </c>
      <c r="C1084" t="s">
        <v>1</v>
      </c>
      <c r="D1084" t="s">
        <v>159</v>
      </c>
      <c r="E1084" t="s">
        <v>205</v>
      </c>
    </row>
    <row r="1085" spans="1:5">
      <c r="A1085" t="s">
        <v>1625</v>
      </c>
      <c r="B1085" t="s">
        <v>1</v>
      </c>
      <c r="C1085" t="s">
        <v>1</v>
      </c>
      <c r="D1085" t="s">
        <v>159</v>
      </c>
      <c r="E1085" t="s">
        <v>92</v>
      </c>
    </row>
    <row r="1086" spans="1:5">
      <c r="A1086" t="s">
        <v>1627</v>
      </c>
      <c r="B1086" t="s">
        <v>1</v>
      </c>
      <c r="C1086" t="s">
        <v>1</v>
      </c>
      <c r="D1086" t="s">
        <v>159</v>
      </c>
      <c r="E1086" t="s">
        <v>148</v>
      </c>
    </row>
    <row r="1087" spans="1:5">
      <c r="A1087" t="s">
        <v>1625</v>
      </c>
      <c r="B1087" t="s">
        <v>1</v>
      </c>
      <c r="C1087" t="s">
        <v>1</v>
      </c>
      <c r="D1087" t="s">
        <v>159</v>
      </c>
      <c r="E1087" t="s">
        <v>95</v>
      </c>
    </row>
    <row r="1088" spans="1:5">
      <c r="A1088" t="s">
        <v>1627</v>
      </c>
      <c r="B1088" t="s">
        <v>1</v>
      </c>
      <c r="C1088" t="s">
        <v>1</v>
      </c>
      <c r="D1088" t="s">
        <v>159</v>
      </c>
      <c r="E1088" t="s">
        <v>96</v>
      </c>
    </row>
    <row r="1089" spans="1:5">
      <c r="A1089" t="s">
        <v>1625</v>
      </c>
      <c r="B1089" t="s">
        <v>1</v>
      </c>
      <c r="C1089" t="s">
        <v>1</v>
      </c>
      <c r="D1089" t="s">
        <v>159</v>
      </c>
      <c r="E1089" t="s">
        <v>97</v>
      </c>
    </row>
    <row r="1090" spans="1:5">
      <c r="A1090" t="s">
        <v>1627</v>
      </c>
      <c r="B1090" t="s">
        <v>1</v>
      </c>
      <c r="C1090" t="s">
        <v>1</v>
      </c>
      <c r="D1090" t="s">
        <v>159</v>
      </c>
      <c r="E1090" t="s">
        <v>197</v>
      </c>
    </row>
    <row r="1091" spans="1:5">
      <c r="A1091" t="s">
        <v>1627</v>
      </c>
      <c r="B1091" t="s">
        <v>1</v>
      </c>
      <c r="C1091" t="s">
        <v>1</v>
      </c>
      <c r="D1091" t="s">
        <v>159</v>
      </c>
      <c r="E1091" t="s">
        <v>206</v>
      </c>
    </row>
    <row r="1092" spans="1:5">
      <c r="A1092" t="s">
        <v>1627</v>
      </c>
      <c r="B1092" t="s">
        <v>1</v>
      </c>
      <c r="C1092" t="s">
        <v>1</v>
      </c>
      <c r="D1092" t="s">
        <v>159</v>
      </c>
      <c r="E1092" t="s">
        <v>123</v>
      </c>
    </row>
    <row r="1093" spans="1:5">
      <c r="A1093" t="s">
        <v>1627</v>
      </c>
      <c r="B1093" t="s">
        <v>1</v>
      </c>
      <c r="C1093" t="s">
        <v>1</v>
      </c>
      <c r="D1093" t="s">
        <v>160</v>
      </c>
      <c r="E1093" t="s">
        <v>199</v>
      </c>
    </row>
    <row r="1094" spans="1:5">
      <c r="A1094" t="s">
        <v>1625</v>
      </c>
      <c r="B1094" t="s">
        <v>1</v>
      </c>
      <c r="C1094" t="s">
        <v>1</v>
      </c>
      <c r="D1094" t="s">
        <v>160</v>
      </c>
      <c r="E1094" t="s">
        <v>57</v>
      </c>
    </row>
    <row r="1095" spans="1:5">
      <c r="A1095" t="s">
        <v>1627</v>
      </c>
      <c r="B1095" t="s">
        <v>1</v>
      </c>
      <c r="C1095" t="s">
        <v>1</v>
      </c>
      <c r="D1095" t="s">
        <v>160</v>
      </c>
      <c r="E1095" t="s">
        <v>59</v>
      </c>
    </row>
    <row r="1096" spans="1:5">
      <c r="A1096" t="s">
        <v>1625</v>
      </c>
      <c r="B1096" t="s">
        <v>1</v>
      </c>
      <c r="C1096" t="s">
        <v>1</v>
      </c>
      <c r="D1096" t="s">
        <v>160</v>
      </c>
      <c r="E1096" t="s">
        <v>129</v>
      </c>
    </row>
    <row r="1097" spans="1:5">
      <c r="A1097" t="s">
        <v>1627</v>
      </c>
      <c r="B1097" t="s">
        <v>1</v>
      </c>
      <c r="C1097" t="s">
        <v>1</v>
      </c>
      <c r="D1097" t="s">
        <v>160</v>
      </c>
      <c r="E1097" t="s">
        <v>60</v>
      </c>
    </row>
    <row r="1098" spans="1:5">
      <c r="A1098" t="s">
        <v>1625</v>
      </c>
      <c r="B1098" t="s">
        <v>1</v>
      </c>
      <c r="C1098" t="s">
        <v>1</v>
      </c>
      <c r="D1098" t="s">
        <v>160</v>
      </c>
      <c r="E1098" t="s">
        <v>61</v>
      </c>
    </row>
    <row r="1099" spans="1:5">
      <c r="A1099" t="s">
        <v>1625</v>
      </c>
      <c r="B1099" t="s">
        <v>1</v>
      </c>
      <c r="C1099" t="s">
        <v>1</v>
      </c>
      <c r="D1099" t="s">
        <v>160</v>
      </c>
      <c r="E1099" t="s">
        <v>62</v>
      </c>
    </row>
    <row r="1100" spans="1:5">
      <c r="A1100" t="s">
        <v>1625</v>
      </c>
      <c r="B1100" t="s">
        <v>1</v>
      </c>
      <c r="C1100" t="s">
        <v>1</v>
      </c>
      <c r="D1100" t="s">
        <v>160</v>
      </c>
      <c r="E1100" t="s">
        <v>63</v>
      </c>
    </row>
    <row r="1101" spans="1:5">
      <c r="A1101" t="s">
        <v>1625</v>
      </c>
      <c r="B1101" t="s">
        <v>1</v>
      </c>
      <c r="C1101" t="s">
        <v>1</v>
      </c>
      <c r="D1101" t="s">
        <v>160</v>
      </c>
      <c r="E1101" t="s">
        <v>64</v>
      </c>
    </row>
    <row r="1102" spans="1:5">
      <c r="A1102" t="s">
        <v>1625</v>
      </c>
      <c r="B1102" t="s">
        <v>1</v>
      </c>
      <c r="C1102" t="s">
        <v>1</v>
      </c>
      <c r="D1102" t="s">
        <v>160</v>
      </c>
      <c r="E1102" t="s">
        <v>65</v>
      </c>
    </row>
    <row r="1103" spans="1:5">
      <c r="A1103" t="s">
        <v>1625</v>
      </c>
      <c r="B1103" t="s">
        <v>1</v>
      </c>
      <c r="C1103" t="s">
        <v>1</v>
      </c>
      <c r="D1103" t="s">
        <v>160</v>
      </c>
      <c r="E1103" t="s">
        <v>66</v>
      </c>
    </row>
    <row r="1104" spans="1:5">
      <c r="A1104" t="s">
        <v>1625</v>
      </c>
      <c r="B1104" t="s">
        <v>1</v>
      </c>
      <c r="C1104" t="s">
        <v>1</v>
      </c>
      <c r="D1104" t="s">
        <v>160</v>
      </c>
      <c r="E1104" t="s">
        <v>100</v>
      </c>
    </row>
    <row r="1105" spans="1:5">
      <c r="A1105" t="s">
        <v>1627</v>
      </c>
      <c r="B1105" t="s">
        <v>1</v>
      </c>
      <c r="C1105" t="s">
        <v>1</v>
      </c>
      <c r="D1105" t="s">
        <v>160</v>
      </c>
      <c r="E1105" t="s">
        <v>207</v>
      </c>
    </row>
    <row r="1106" spans="1:5">
      <c r="A1106" t="s">
        <v>1625</v>
      </c>
      <c r="B1106" t="s">
        <v>1</v>
      </c>
      <c r="C1106" t="s">
        <v>1</v>
      </c>
      <c r="D1106" t="s">
        <v>160</v>
      </c>
      <c r="E1106" t="s">
        <v>67</v>
      </c>
    </row>
    <row r="1107" spans="1:5">
      <c r="A1107" t="s">
        <v>1627</v>
      </c>
      <c r="B1107" t="s">
        <v>1</v>
      </c>
      <c r="C1107" t="s">
        <v>1</v>
      </c>
      <c r="D1107" t="s">
        <v>160</v>
      </c>
      <c r="E1107" t="s">
        <v>69</v>
      </c>
    </row>
    <row r="1108" spans="1:5">
      <c r="A1108" t="s">
        <v>1625</v>
      </c>
      <c r="B1108" t="s">
        <v>1</v>
      </c>
      <c r="C1108" t="s">
        <v>1</v>
      </c>
      <c r="D1108" t="s">
        <v>160</v>
      </c>
      <c r="E1108" t="s">
        <v>70</v>
      </c>
    </row>
    <row r="1109" spans="1:5">
      <c r="A1109" t="s">
        <v>1625</v>
      </c>
      <c r="B1109" t="s">
        <v>1</v>
      </c>
      <c r="C1109" t="s">
        <v>1</v>
      </c>
      <c r="D1109" t="s">
        <v>160</v>
      </c>
      <c r="E1109" t="s">
        <v>74</v>
      </c>
    </row>
    <row r="1110" spans="1:5">
      <c r="A1110" t="s">
        <v>1625</v>
      </c>
      <c r="B1110" t="s">
        <v>1</v>
      </c>
      <c r="C1110" t="s">
        <v>1</v>
      </c>
      <c r="D1110" t="s">
        <v>160</v>
      </c>
      <c r="E1110" t="s">
        <v>75</v>
      </c>
    </row>
    <row r="1111" spans="1:5">
      <c r="A1111" t="s">
        <v>1627</v>
      </c>
      <c r="B1111" t="s">
        <v>1</v>
      </c>
      <c r="C1111" t="s">
        <v>1</v>
      </c>
      <c r="D1111" t="s">
        <v>160</v>
      </c>
      <c r="E1111" t="s">
        <v>208</v>
      </c>
    </row>
    <row r="1112" spans="1:5">
      <c r="A1112" t="s">
        <v>1625</v>
      </c>
      <c r="B1112" t="s">
        <v>1</v>
      </c>
      <c r="C1112" t="s">
        <v>1</v>
      </c>
      <c r="D1112" t="s">
        <v>160</v>
      </c>
      <c r="E1112" t="s">
        <v>76</v>
      </c>
    </row>
    <row r="1113" spans="1:5">
      <c r="A1113" t="s">
        <v>1625</v>
      </c>
      <c r="B1113" t="s">
        <v>1</v>
      </c>
      <c r="C1113" t="s">
        <v>1</v>
      </c>
      <c r="D1113" t="s">
        <v>160</v>
      </c>
      <c r="E1113" t="s">
        <v>77</v>
      </c>
    </row>
    <row r="1114" spans="1:5">
      <c r="A1114" t="s">
        <v>1627</v>
      </c>
      <c r="B1114" t="s">
        <v>1</v>
      </c>
      <c r="C1114" t="s">
        <v>1</v>
      </c>
      <c r="D1114" t="s">
        <v>160</v>
      </c>
      <c r="E1114" t="s">
        <v>209</v>
      </c>
    </row>
    <row r="1115" spans="1:5">
      <c r="A1115" t="s">
        <v>1625</v>
      </c>
      <c r="B1115" t="s">
        <v>1</v>
      </c>
      <c r="C1115" t="s">
        <v>1</v>
      </c>
      <c r="D1115" t="s">
        <v>160</v>
      </c>
      <c r="E1115" t="s">
        <v>112</v>
      </c>
    </row>
    <row r="1116" spans="1:5">
      <c r="A1116" t="s">
        <v>1627</v>
      </c>
      <c r="B1116" t="s">
        <v>1</v>
      </c>
      <c r="C1116" t="s">
        <v>1</v>
      </c>
      <c r="D1116" t="s">
        <v>160</v>
      </c>
      <c r="E1116" t="s">
        <v>142</v>
      </c>
    </row>
    <row r="1117" spans="1:5">
      <c r="A1117" t="s">
        <v>1627</v>
      </c>
      <c r="B1117" t="s">
        <v>1</v>
      </c>
      <c r="C1117" t="s">
        <v>1</v>
      </c>
      <c r="D1117" t="s">
        <v>160</v>
      </c>
      <c r="E1117" t="s">
        <v>210</v>
      </c>
    </row>
    <row r="1118" spans="1:5">
      <c r="A1118" t="s">
        <v>1627</v>
      </c>
      <c r="B1118" t="s">
        <v>1</v>
      </c>
      <c r="C1118" t="s">
        <v>1</v>
      </c>
      <c r="D1118" t="s">
        <v>160</v>
      </c>
      <c r="E1118" t="s">
        <v>200</v>
      </c>
    </row>
    <row r="1119" spans="1:5">
      <c r="A1119" t="s">
        <v>1627</v>
      </c>
      <c r="B1119" t="s">
        <v>1</v>
      </c>
      <c r="C1119" t="s">
        <v>1</v>
      </c>
      <c r="D1119" t="s">
        <v>160</v>
      </c>
      <c r="E1119" t="s">
        <v>114</v>
      </c>
    </row>
    <row r="1120" spans="1:5">
      <c r="A1120" t="s">
        <v>1627</v>
      </c>
      <c r="B1120" t="s">
        <v>1</v>
      </c>
      <c r="C1120" t="s">
        <v>1</v>
      </c>
      <c r="D1120" t="s">
        <v>160</v>
      </c>
      <c r="E1120" t="s">
        <v>192</v>
      </c>
    </row>
    <row r="1121" spans="1:5">
      <c r="A1121" t="s">
        <v>1627</v>
      </c>
      <c r="B1121" t="s">
        <v>1</v>
      </c>
      <c r="C1121" t="s">
        <v>1</v>
      </c>
      <c r="D1121" t="s">
        <v>160</v>
      </c>
      <c r="E1121" t="s">
        <v>202</v>
      </c>
    </row>
    <row r="1122" spans="1:5">
      <c r="A1122" t="s">
        <v>1627</v>
      </c>
      <c r="B1122" t="s">
        <v>1</v>
      </c>
      <c r="C1122" t="s">
        <v>1</v>
      </c>
      <c r="D1122" t="s">
        <v>160</v>
      </c>
      <c r="E1122" t="s">
        <v>193</v>
      </c>
    </row>
    <row r="1123" spans="1:5">
      <c r="A1123" t="s">
        <v>1627</v>
      </c>
      <c r="B1123" t="s">
        <v>1</v>
      </c>
      <c r="C1123" t="s">
        <v>1</v>
      </c>
      <c r="D1123" t="s">
        <v>160</v>
      </c>
      <c r="E1123" t="s">
        <v>144</v>
      </c>
    </row>
    <row r="1124" spans="1:5">
      <c r="A1124" t="s">
        <v>1627</v>
      </c>
      <c r="B1124" t="s">
        <v>1</v>
      </c>
      <c r="C1124" t="s">
        <v>1</v>
      </c>
      <c r="D1124" t="s">
        <v>160</v>
      </c>
      <c r="E1124" t="s">
        <v>211</v>
      </c>
    </row>
    <row r="1125" spans="1:5">
      <c r="A1125" t="s">
        <v>1625</v>
      </c>
      <c r="B1125" t="s">
        <v>1</v>
      </c>
      <c r="C1125" t="s">
        <v>1</v>
      </c>
      <c r="D1125" t="s">
        <v>160</v>
      </c>
      <c r="E1125" t="s">
        <v>84</v>
      </c>
    </row>
    <row r="1126" spans="1:5">
      <c r="A1126" t="s">
        <v>1626</v>
      </c>
      <c r="B1126" t="s">
        <v>1</v>
      </c>
      <c r="C1126" t="s">
        <v>1</v>
      </c>
      <c r="D1126" t="s">
        <v>160</v>
      </c>
      <c r="E1126" t="s">
        <v>85</v>
      </c>
    </row>
    <row r="1127" spans="1:5">
      <c r="A1127" t="s">
        <v>1625</v>
      </c>
      <c r="B1127" t="s">
        <v>1</v>
      </c>
      <c r="C1127" t="s">
        <v>1</v>
      </c>
      <c r="D1127" t="s">
        <v>160</v>
      </c>
      <c r="E1127" t="s">
        <v>86</v>
      </c>
    </row>
    <row r="1128" spans="1:5">
      <c r="A1128" t="s">
        <v>1627</v>
      </c>
      <c r="B1128" t="s">
        <v>1</v>
      </c>
      <c r="C1128" t="s">
        <v>1</v>
      </c>
      <c r="D1128" t="s">
        <v>160</v>
      </c>
      <c r="E1128" t="s">
        <v>87</v>
      </c>
    </row>
    <row r="1129" spans="1:5">
      <c r="A1129" t="s">
        <v>1627</v>
      </c>
      <c r="B1129" t="s">
        <v>1</v>
      </c>
      <c r="C1129" t="s">
        <v>1</v>
      </c>
      <c r="D1129" t="s">
        <v>160</v>
      </c>
      <c r="E1129" t="s">
        <v>212</v>
      </c>
    </row>
    <row r="1130" spans="1:5">
      <c r="A1130" t="s">
        <v>1627</v>
      </c>
      <c r="B1130" t="s">
        <v>1</v>
      </c>
      <c r="C1130" t="s">
        <v>1</v>
      </c>
      <c r="D1130" t="s">
        <v>160</v>
      </c>
      <c r="E1130" t="s">
        <v>213</v>
      </c>
    </row>
    <row r="1131" spans="1:5">
      <c r="A1131" t="s">
        <v>1627</v>
      </c>
      <c r="B1131" t="s">
        <v>1</v>
      </c>
      <c r="C1131" t="s">
        <v>1</v>
      </c>
      <c r="D1131" t="s">
        <v>160</v>
      </c>
      <c r="E1131" t="s">
        <v>214</v>
      </c>
    </row>
    <row r="1132" spans="1:5">
      <c r="A1132" t="s">
        <v>1625</v>
      </c>
      <c r="B1132" t="s">
        <v>1</v>
      </c>
      <c r="C1132" t="s">
        <v>1</v>
      </c>
      <c r="D1132" t="s">
        <v>160</v>
      </c>
      <c r="E1132" t="s">
        <v>133</v>
      </c>
    </row>
    <row r="1133" spans="1:5">
      <c r="A1133" t="s">
        <v>1625</v>
      </c>
      <c r="B1133" t="s">
        <v>1</v>
      </c>
      <c r="C1133" t="s">
        <v>1</v>
      </c>
      <c r="D1133" t="s">
        <v>160</v>
      </c>
      <c r="E1133" t="s">
        <v>90</v>
      </c>
    </row>
    <row r="1134" spans="1:5">
      <c r="A1134" t="s">
        <v>1627</v>
      </c>
      <c r="B1134" t="s">
        <v>1</v>
      </c>
      <c r="C1134" t="s">
        <v>1</v>
      </c>
      <c r="D1134" t="s">
        <v>160</v>
      </c>
      <c r="E1134" t="s">
        <v>145</v>
      </c>
    </row>
    <row r="1135" spans="1:5">
      <c r="A1135" t="s">
        <v>1625</v>
      </c>
      <c r="B1135" t="s">
        <v>1</v>
      </c>
      <c r="C1135" t="s">
        <v>1</v>
      </c>
      <c r="D1135" t="s">
        <v>160</v>
      </c>
      <c r="E1135" t="s">
        <v>91</v>
      </c>
    </row>
    <row r="1136" spans="1:5">
      <c r="A1136" t="s">
        <v>1627</v>
      </c>
      <c r="B1136" t="s">
        <v>1</v>
      </c>
      <c r="C1136" t="s">
        <v>1</v>
      </c>
      <c r="D1136" t="s">
        <v>160</v>
      </c>
      <c r="E1136" t="s">
        <v>134</v>
      </c>
    </row>
    <row r="1137" spans="1:5">
      <c r="A1137" t="s">
        <v>1625</v>
      </c>
      <c r="B1137" t="s">
        <v>1</v>
      </c>
      <c r="C1137" t="s">
        <v>1</v>
      </c>
      <c r="D1137" t="s">
        <v>160</v>
      </c>
      <c r="E1137" t="s">
        <v>92</v>
      </c>
    </row>
    <row r="1138" spans="1:5">
      <c r="A1138" t="s">
        <v>1627</v>
      </c>
      <c r="B1138" t="s">
        <v>1</v>
      </c>
      <c r="C1138" t="s">
        <v>1</v>
      </c>
      <c r="D1138" t="s">
        <v>160</v>
      </c>
      <c r="E1138" t="s">
        <v>215</v>
      </c>
    </row>
    <row r="1139" spans="1:5">
      <c r="A1139" t="s">
        <v>1626</v>
      </c>
      <c r="B1139" t="s">
        <v>1</v>
      </c>
      <c r="C1139" t="s">
        <v>1</v>
      </c>
      <c r="D1139" t="s">
        <v>160</v>
      </c>
      <c r="E1139" t="s">
        <v>216</v>
      </c>
    </row>
    <row r="1140" spans="1:5">
      <c r="A1140" t="s">
        <v>1625</v>
      </c>
      <c r="B1140" t="s">
        <v>1</v>
      </c>
      <c r="C1140" t="s">
        <v>1</v>
      </c>
      <c r="D1140" t="s">
        <v>160</v>
      </c>
      <c r="E1140" t="s">
        <v>95</v>
      </c>
    </row>
    <row r="1141" spans="1:5">
      <c r="A1141" t="s">
        <v>1625</v>
      </c>
      <c r="B1141" t="s">
        <v>1</v>
      </c>
      <c r="C1141" t="s">
        <v>1</v>
      </c>
      <c r="D1141" t="s">
        <v>160</v>
      </c>
      <c r="E1141" t="s">
        <v>97</v>
      </c>
    </row>
    <row r="1142" spans="1:5">
      <c r="A1142" t="s">
        <v>1627</v>
      </c>
      <c r="B1142" t="s">
        <v>1</v>
      </c>
      <c r="C1142" t="s">
        <v>1</v>
      </c>
      <c r="D1142" t="s">
        <v>160</v>
      </c>
      <c r="E1142" t="s">
        <v>149</v>
      </c>
    </row>
    <row r="1143" spans="1:5">
      <c r="A1143" t="s">
        <v>1627</v>
      </c>
      <c r="B1143" t="s">
        <v>1</v>
      </c>
      <c r="C1143" t="s">
        <v>1</v>
      </c>
      <c r="D1143" t="s">
        <v>160</v>
      </c>
      <c r="E1143" t="s">
        <v>197</v>
      </c>
    </row>
    <row r="1144" spans="1:5">
      <c r="A1144" t="s">
        <v>1627</v>
      </c>
      <c r="B1144" t="s">
        <v>1</v>
      </c>
      <c r="C1144" t="s">
        <v>1</v>
      </c>
      <c r="D1144" t="s">
        <v>161</v>
      </c>
      <c r="E1144" t="s">
        <v>135</v>
      </c>
    </row>
    <row r="1145" spans="1:5">
      <c r="A1145" t="s">
        <v>1627</v>
      </c>
      <c r="B1145" t="s">
        <v>1</v>
      </c>
      <c r="C1145" t="s">
        <v>1</v>
      </c>
      <c r="D1145" t="s">
        <v>161</v>
      </c>
      <c r="E1145" t="s">
        <v>149</v>
      </c>
    </row>
    <row r="1146" spans="1:5">
      <c r="A1146" t="s">
        <v>1625</v>
      </c>
      <c r="B1146" t="s">
        <v>1</v>
      </c>
      <c r="C1146" t="s">
        <v>1</v>
      </c>
      <c r="D1146" t="s">
        <v>161</v>
      </c>
      <c r="E1146" t="s">
        <v>57</v>
      </c>
    </row>
    <row r="1147" spans="1:5">
      <c r="A1147" t="s">
        <v>1627</v>
      </c>
      <c r="B1147" t="s">
        <v>1</v>
      </c>
      <c r="C1147" t="s">
        <v>1</v>
      </c>
      <c r="D1147" t="s">
        <v>161</v>
      </c>
      <c r="E1147" t="s">
        <v>59</v>
      </c>
    </row>
    <row r="1148" spans="1:5">
      <c r="A1148" t="s">
        <v>1625</v>
      </c>
      <c r="B1148" t="s">
        <v>1</v>
      </c>
      <c r="C1148" t="s">
        <v>1</v>
      </c>
      <c r="D1148" t="s">
        <v>161</v>
      </c>
      <c r="E1148" t="s">
        <v>129</v>
      </c>
    </row>
    <row r="1149" spans="1:5">
      <c r="A1149" t="s">
        <v>1625</v>
      </c>
      <c r="B1149" t="s">
        <v>1</v>
      </c>
      <c r="C1149" t="s">
        <v>1</v>
      </c>
      <c r="D1149" t="s">
        <v>161</v>
      </c>
      <c r="E1149" t="s">
        <v>61</v>
      </c>
    </row>
    <row r="1150" spans="1:5">
      <c r="A1150" t="s">
        <v>1625</v>
      </c>
      <c r="B1150" t="s">
        <v>1</v>
      </c>
      <c r="C1150" t="s">
        <v>1</v>
      </c>
      <c r="D1150" t="s">
        <v>161</v>
      </c>
      <c r="E1150" t="s">
        <v>62</v>
      </c>
    </row>
    <row r="1151" spans="1:5">
      <c r="A1151" t="s">
        <v>1625</v>
      </c>
      <c r="B1151" t="s">
        <v>1</v>
      </c>
      <c r="C1151" t="s">
        <v>1</v>
      </c>
      <c r="D1151" t="s">
        <v>161</v>
      </c>
      <c r="E1151" t="s">
        <v>63</v>
      </c>
    </row>
    <row r="1152" spans="1:5">
      <c r="A1152" t="s">
        <v>1625</v>
      </c>
      <c r="B1152" t="s">
        <v>1</v>
      </c>
      <c r="C1152" t="s">
        <v>1</v>
      </c>
      <c r="D1152" t="s">
        <v>161</v>
      </c>
      <c r="E1152" t="s">
        <v>64</v>
      </c>
    </row>
    <row r="1153" spans="1:5">
      <c r="A1153" t="s">
        <v>1625</v>
      </c>
      <c r="B1153" t="s">
        <v>1</v>
      </c>
      <c r="C1153" t="s">
        <v>1</v>
      </c>
      <c r="D1153" t="s">
        <v>161</v>
      </c>
      <c r="E1153" t="s">
        <v>65</v>
      </c>
    </row>
    <row r="1154" spans="1:5">
      <c r="A1154" t="s">
        <v>1625</v>
      </c>
      <c r="B1154" t="s">
        <v>1</v>
      </c>
      <c r="C1154" t="s">
        <v>1</v>
      </c>
      <c r="D1154" t="s">
        <v>161</v>
      </c>
      <c r="E1154" t="s">
        <v>66</v>
      </c>
    </row>
    <row r="1155" spans="1:5">
      <c r="A1155" t="s">
        <v>1625</v>
      </c>
      <c r="B1155" t="s">
        <v>1</v>
      </c>
      <c r="C1155" t="s">
        <v>1</v>
      </c>
      <c r="D1155" t="s">
        <v>161</v>
      </c>
      <c r="E1155" t="s">
        <v>100</v>
      </c>
    </row>
    <row r="1156" spans="1:5">
      <c r="A1156" t="s">
        <v>1627</v>
      </c>
      <c r="B1156" t="s">
        <v>1</v>
      </c>
      <c r="C1156" t="s">
        <v>1</v>
      </c>
      <c r="D1156" t="s">
        <v>161</v>
      </c>
      <c r="E1156" t="s">
        <v>106</v>
      </c>
    </row>
    <row r="1157" spans="1:5">
      <c r="A1157" t="s">
        <v>1625</v>
      </c>
      <c r="B1157" t="s">
        <v>1</v>
      </c>
      <c r="C1157" t="s">
        <v>1</v>
      </c>
      <c r="D1157" t="s">
        <v>161</v>
      </c>
      <c r="E1157" t="s">
        <v>67</v>
      </c>
    </row>
    <row r="1158" spans="1:5">
      <c r="A1158" t="s">
        <v>1625</v>
      </c>
      <c r="B1158" t="s">
        <v>1</v>
      </c>
      <c r="C1158" t="s">
        <v>1</v>
      </c>
      <c r="D1158" t="s">
        <v>161</v>
      </c>
      <c r="E1158" t="s">
        <v>70</v>
      </c>
    </row>
    <row r="1159" spans="1:5">
      <c r="A1159" t="s">
        <v>1625</v>
      </c>
      <c r="B1159" t="s">
        <v>1</v>
      </c>
      <c r="C1159" t="s">
        <v>1</v>
      </c>
      <c r="D1159" t="s">
        <v>161</v>
      </c>
      <c r="E1159" t="s">
        <v>74</v>
      </c>
    </row>
    <row r="1160" spans="1:5">
      <c r="A1160" t="s">
        <v>1625</v>
      </c>
      <c r="B1160" t="s">
        <v>1</v>
      </c>
      <c r="C1160" t="s">
        <v>1</v>
      </c>
      <c r="D1160" t="s">
        <v>161</v>
      </c>
      <c r="E1160" t="s">
        <v>75</v>
      </c>
    </row>
    <row r="1161" spans="1:5">
      <c r="A1161" t="s">
        <v>1627</v>
      </c>
      <c r="B1161" t="s">
        <v>1</v>
      </c>
      <c r="C1161" t="s">
        <v>1</v>
      </c>
      <c r="D1161" t="s">
        <v>161</v>
      </c>
      <c r="E1161" t="s">
        <v>110</v>
      </c>
    </row>
    <row r="1162" spans="1:5">
      <c r="A1162" t="s">
        <v>1625</v>
      </c>
      <c r="B1162" t="s">
        <v>1</v>
      </c>
      <c r="C1162" t="s">
        <v>1</v>
      </c>
      <c r="D1162" t="s">
        <v>161</v>
      </c>
      <c r="E1162" t="s">
        <v>76</v>
      </c>
    </row>
    <row r="1163" spans="1:5">
      <c r="A1163" t="s">
        <v>1625</v>
      </c>
      <c r="B1163" t="s">
        <v>1</v>
      </c>
      <c r="C1163" t="s">
        <v>1</v>
      </c>
      <c r="D1163" t="s">
        <v>161</v>
      </c>
      <c r="E1163" t="s">
        <v>77</v>
      </c>
    </row>
    <row r="1164" spans="1:5">
      <c r="A1164" t="s">
        <v>1625</v>
      </c>
      <c r="B1164" t="s">
        <v>1</v>
      </c>
      <c r="C1164" t="s">
        <v>1</v>
      </c>
      <c r="D1164" t="s">
        <v>161</v>
      </c>
      <c r="E1164" t="s">
        <v>112</v>
      </c>
    </row>
    <row r="1165" spans="1:5">
      <c r="A1165" t="s">
        <v>1627</v>
      </c>
      <c r="B1165" t="s">
        <v>1</v>
      </c>
      <c r="C1165" t="s">
        <v>1</v>
      </c>
      <c r="D1165" t="s">
        <v>161</v>
      </c>
      <c r="E1165" t="s">
        <v>103</v>
      </c>
    </row>
    <row r="1166" spans="1:5">
      <c r="A1166" t="s">
        <v>1627</v>
      </c>
      <c r="B1166" t="s">
        <v>1</v>
      </c>
      <c r="C1166" t="s">
        <v>1</v>
      </c>
      <c r="D1166" t="s">
        <v>161</v>
      </c>
      <c r="E1166" t="s">
        <v>142</v>
      </c>
    </row>
    <row r="1167" spans="1:5">
      <c r="A1167" t="s">
        <v>1627</v>
      </c>
      <c r="B1167" t="s">
        <v>1</v>
      </c>
      <c r="C1167" t="s">
        <v>1</v>
      </c>
      <c r="D1167" t="s">
        <v>161</v>
      </c>
      <c r="E1167" t="s">
        <v>188</v>
      </c>
    </row>
    <row r="1168" spans="1:5">
      <c r="A1168" t="s">
        <v>1627</v>
      </c>
      <c r="B1168" t="s">
        <v>1</v>
      </c>
      <c r="C1168" t="s">
        <v>1</v>
      </c>
      <c r="D1168" t="s">
        <v>161</v>
      </c>
      <c r="E1168" t="s">
        <v>114</v>
      </c>
    </row>
    <row r="1169" spans="1:5">
      <c r="A1169" t="s">
        <v>1627</v>
      </c>
      <c r="B1169" t="s">
        <v>1</v>
      </c>
      <c r="C1169" t="s">
        <v>1</v>
      </c>
      <c r="D1169" t="s">
        <v>161</v>
      </c>
      <c r="E1169" t="s">
        <v>80</v>
      </c>
    </row>
    <row r="1170" spans="1:5">
      <c r="A1170" t="s">
        <v>1627</v>
      </c>
      <c r="B1170" t="s">
        <v>1</v>
      </c>
      <c r="C1170" t="s">
        <v>1</v>
      </c>
      <c r="D1170" t="s">
        <v>161</v>
      </c>
      <c r="E1170" t="s">
        <v>143</v>
      </c>
    </row>
    <row r="1171" spans="1:5">
      <c r="A1171" t="s">
        <v>1627</v>
      </c>
      <c r="B1171" t="s">
        <v>1</v>
      </c>
      <c r="C1171" t="s">
        <v>1</v>
      </c>
      <c r="D1171" t="s">
        <v>161</v>
      </c>
      <c r="E1171" t="s">
        <v>201</v>
      </c>
    </row>
    <row r="1172" spans="1:5">
      <c r="A1172" t="s">
        <v>1627</v>
      </c>
      <c r="B1172" t="s">
        <v>1</v>
      </c>
      <c r="C1172" t="s">
        <v>1</v>
      </c>
      <c r="D1172" t="s">
        <v>161</v>
      </c>
      <c r="E1172" t="s">
        <v>192</v>
      </c>
    </row>
    <row r="1173" spans="1:5">
      <c r="A1173" t="s">
        <v>1625</v>
      </c>
      <c r="B1173" t="s">
        <v>1</v>
      </c>
      <c r="C1173" t="s">
        <v>1</v>
      </c>
      <c r="D1173" t="s">
        <v>161</v>
      </c>
      <c r="E1173" t="s">
        <v>217</v>
      </c>
    </row>
    <row r="1174" spans="1:5">
      <c r="A1174" t="s">
        <v>1627</v>
      </c>
      <c r="B1174" t="s">
        <v>1</v>
      </c>
      <c r="C1174" t="s">
        <v>1</v>
      </c>
      <c r="D1174" t="s">
        <v>161</v>
      </c>
      <c r="E1174" t="s">
        <v>202</v>
      </c>
    </row>
    <row r="1175" spans="1:5">
      <c r="A1175" t="s">
        <v>1627</v>
      </c>
      <c r="B1175" t="s">
        <v>1</v>
      </c>
      <c r="C1175" t="s">
        <v>1</v>
      </c>
      <c r="D1175" t="s">
        <v>161</v>
      </c>
      <c r="E1175" t="s">
        <v>193</v>
      </c>
    </row>
    <row r="1176" spans="1:5">
      <c r="A1176" t="s">
        <v>1627</v>
      </c>
      <c r="B1176" t="s">
        <v>1</v>
      </c>
      <c r="C1176" t="s">
        <v>1</v>
      </c>
      <c r="D1176" t="s">
        <v>161</v>
      </c>
      <c r="E1176" t="s">
        <v>194</v>
      </c>
    </row>
    <row r="1177" spans="1:5">
      <c r="A1177" t="s">
        <v>1627</v>
      </c>
      <c r="B1177" t="s">
        <v>1</v>
      </c>
      <c r="C1177" t="s">
        <v>1</v>
      </c>
      <c r="D1177" t="s">
        <v>161</v>
      </c>
      <c r="E1177" t="s">
        <v>101</v>
      </c>
    </row>
    <row r="1178" spans="1:5">
      <c r="A1178" t="s">
        <v>1627</v>
      </c>
      <c r="B1178" t="s">
        <v>1</v>
      </c>
      <c r="C1178" t="s">
        <v>1</v>
      </c>
      <c r="D1178" t="s">
        <v>161</v>
      </c>
      <c r="E1178" t="s">
        <v>144</v>
      </c>
    </row>
    <row r="1179" spans="1:5">
      <c r="A1179" t="s">
        <v>1625</v>
      </c>
      <c r="B1179" t="s">
        <v>1</v>
      </c>
      <c r="C1179" t="s">
        <v>1</v>
      </c>
      <c r="D1179" t="s">
        <v>161</v>
      </c>
      <c r="E1179" t="s">
        <v>84</v>
      </c>
    </row>
    <row r="1180" spans="1:5">
      <c r="A1180" t="s">
        <v>1626</v>
      </c>
      <c r="B1180" t="s">
        <v>1</v>
      </c>
      <c r="C1180" t="s">
        <v>1</v>
      </c>
      <c r="D1180" t="s">
        <v>161</v>
      </c>
      <c r="E1180" t="s">
        <v>85</v>
      </c>
    </row>
    <row r="1181" spans="1:5">
      <c r="A1181" t="s">
        <v>1627</v>
      </c>
      <c r="B1181" t="s">
        <v>1</v>
      </c>
      <c r="C1181" t="s">
        <v>1</v>
      </c>
      <c r="D1181" t="s">
        <v>161</v>
      </c>
      <c r="E1181" t="s">
        <v>218</v>
      </c>
    </row>
    <row r="1182" spans="1:5">
      <c r="A1182" t="s">
        <v>1625</v>
      </c>
      <c r="B1182" t="s">
        <v>1</v>
      </c>
      <c r="C1182" t="s">
        <v>1</v>
      </c>
      <c r="D1182" t="s">
        <v>161</v>
      </c>
      <c r="E1182" t="s">
        <v>86</v>
      </c>
    </row>
    <row r="1183" spans="1:5">
      <c r="A1183" t="s">
        <v>1627</v>
      </c>
      <c r="B1183" t="s">
        <v>1</v>
      </c>
      <c r="C1183" t="s">
        <v>1</v>
      </c>
      <c r="D1183" t="s">
        <v>161</v>
      </c>
      <c r="E1183" t="s">
        <v>87</v>
      </c>
    </row>
    <row r="1184" spans="1:5">
      <c r="A1184" t="s">
        <v>1627</v>
      </c>
      <c r="B1184" t="s">
        <v>1</v>
      </c>
      <c r="C1184" t="s">
        <v>1</v>
      </c>
      <c r="D1184" t="s">
        <v>161</v>
      </c>
      <c r="E1184" t="s">
        <v>126</v>
      </c>
    </row>
    <row r="1185" spans="1:5">
      <c r="A1185" t="s">
        <v>1627</v>
      </c>
      <c r="B1185" t="s">
        <v>1</v>
      </c>
      <c r="C1185" t="s">
        <v>1</v>
      </c>
      <c r="D1185" t="s">
        <v>161</v>
      </c>
      <c r="E1185" t="s">
        <v>117</v>
      </c>
    </row>
    <row r="1186" spans="1:5">
      <c r="A1186" t="s">
        <v>1627</v>
      </c>
      <c r="B1186" t="s">
        <v>1</v>
      </c>
      <c r="C1186" t="s">
        <v>1</v>
      </c>
      <c r="D1186" t="s">
        <v>161</v>
      </c>
      <c r="E1186" t="s">
        <v>195</v>
      </c>
    </row>
    <row r="1187" spans="1:5">
      <c r="A1187" t="s">
        <v>1627</v>
      </c>
      <c r="B1187" t="s">
        <v>1</v>
      </c>
      <c r="C1187" t="s">
        <v>1</v>
      </c>
      <c r="D1187" t="s">
        <v>161</v>
      </c>
      <c r="E1187" t="s">
        <v>219</v>
      </c>
    </row>
    <row r="1188" spans="1:5">
      <c r="A1188" t="s">
        <v>1627</v>
      </c>
      <c r="B1188" t="s">
        <v>1</v>
      </c>
      <c r="C1188" t="s">
        <v>1</v>
      </c>
      <c r="D1188" t="s">
        <v>161</v>
      </c>
      <c r="E1188" t="s">
        <v>136</v>
      </c>
    </row>
    <row r="1189" spans="1:5">
      <c r="A1189" t="s">
        <v>1625</v>
      </c>
      <c r="B1189" t="s">
        <v>1</v>
      </c>
      <c r="C1189" t="s">
        <v>1</v>
      </c>
      <c r="D1189" t="s">
        <v>161</v>
      </c>
      <c r="E1189" t="s">
        <v>133</v>
      </c>
    </row>
    <row r="1190" spans="1:5">
      <c r="A1190" t="s">
        <v>1625</v>
      </c>
      <c r="B1190" t="s">
        <v>1</v>
      </c>
      <c r="C1190" t="s">
        <v>1</v>
      </c>
      <c r="D1190" t="s">
        <v>161</v>
      </c>
      <c r="E1190" t="s">
        <v>90</v>
      </c>
    </row>
    <row r="1191" spans="1:5">
      <c r="A1191" t="s">
        <v>1627</v>
      </c>
      <c r="B1191" t="s">
        <v>1</v>
      </c>
      <c r="C1191" t="s">
        <v>1</v>
      </c>
      <c r="D1191" t="s">
        <v>161</v>
      </c>
      <c r="E1191" t="s">
        <v>145</v>
      </c>
    </row>
    <row r="1192" spans="1:5">
      <c r="A1192" t="s">
        <v>1627</v>
      </c>
      <c r="B1192" t="s">
        <v>1</v>
      </c>
      <c r="C1192" t="s">
        <v>1</v>
      </c>
      <c r="D1192" t="s">
        <v>161</v>
      </c>
      <c r="E1192" t="s">
        <v>204</v>
      </c>
    </row>
    <row r="1193" spans="1:5">
      <c r="A1193" t="s">
        <v>1625</v>
      </c>
      <c r="B1193" t="s">
        <v>1</v>
      </c>
      <c r="C1193" t="s">
        <v>1</v>
      </c>
      <c r="D1193" t="s">
        <v>161</v>
      </c>
      <c r="E1193" t="s">
        <v>91</v>
      </c>
    </row>
    <row r="1194" spans="1:5">
      <c r="A1194" t="s">
        <v>1627</v>
      </c>
      <c r="B1194" t="s">
        <v>1</v>
      </c>
      <c r="C1194" t="s">
        <v>1</v>
      </c>
      <c r="D1194" t="s">
        <v>161</v>
      </c>
      <c r="E1194" t="s">
        <v>220</v>
      </c>
    </row>
    <row r="1195" spans="1:5">
      <c r="A1195" t="s">
        <v>1627</v>
      </c>
      <c r="B1195" t="s">
        <v>1</v>
      </c>
      <c r="C1195" t="s">
        <v>1</v>
      </c>
      <c r="D1195" t="s">
        <v>161</v>
      </c>
      <c r="E1195" t="s">
        <v>134</v>
      </c>
    </row>
    <row r="1196" spans="1:5">
      <c r="A1196" t="s">
        <v>1625</v>
      </c>
      <c r="B1196" t="s">
        <v>1</v>
      </c>
      <c r="C1196" t="s">
        <v>1</v>
      </c>
      <c r="D1196" t="s">
        <v>161</v>
      </c>
      <c r="E1196" t="s">
        <v>92</v>
      </c>
    </row>
    <row r="1197" spans="1:5">
      <c r="A1197" t="s">
        <v>1627</v>
      </c>
      <c r="B1197" t="s">
        <v>1</v>
      </c>
      <c r="C1197" t="s">
        <v>1</v>
      </c>
      <c r="D1197" t="s">
        <v>161</v>
      </c>
      <c r="E1197" t="s">
        <v>221</v>
      </c>
    </row>
    <row r="1198" spans="1:5">
      <c r="A1198" t="s">
        <v>1627</v>
      </c>
      <c r="B1198" t="s">
        <v>1</v>
      </c>
      <c r="C1198" t="s">
        <v>1</v>
      </c>
      <c r="D1198" t="s">
        <v>161</v>
      </c>
      <c r="E1198" t="s">
        <v>222</v>
      </c>
    </row>
    <row r="1199" spans="1:5">
      <c r="A1199" t="s">
        <v>1625</v>
      </c>
      <c r="B1199" t="s">
        <v>1</v>
      </c>
      <c r="C1199" t="s">
        <v>1</v>
      </c>
      <c r="D1199" t="s">
        <v>161</v>
      </c>
      <c r="E1199" t="s">
        <v>95</v>
      </c>
    </row>
    <row r="1200" spans="1:5">
      <c r="A1200" t="s">
        <v>1625</v>
      </c>
      <c r="B1200" t="s">
        <v>1</v>
      </c>
      <c r="C1200" t="s">
        <v>1</v>
      </c>
      <c r="D1200" t="s">
        <v>161</v>
      </c>
      <c r="E1200" t="s">
        <v>97</v>
      </c>
    </row>
    <row r="1201" spans="1:5">
      <c r="A1201" t="s">
        <v>1627</v>
      </c>
      <c r="B1201" t="s">
        <v>1</v>
      </c>
      <c r="C1201" t="s">
        <v>1</v>
      </c>
      <c r="D1201" t="s">
        <v>161</v>
      </c>
      <c r="E1201" t="s">
        <v>223</v>
      </c>
    </row>
    <row r="1202" spans="1:5">
      <c r="A1202" t="s">
        <v>1627</v>
      </c>
      <c r="B1202" t="s">
        <v>1</v>
      </c>
      <c r="C1202" t="s">
        <v>1</v>
      </c>
      <c r="D1202" t="s">
        <v>161</v>
      </c>
      <c r="E1202" t="s">
        <v>197</v>
      </c>
    </row>
    <row r="1203" spans="1:5">
      <c r="A1203" t="s">
        <v>1627</v>
      </c>
      <c r="B1203" t="s">
        <v>1</v>
      </c>
      <c r="C1203" t="s">
        <v>1</v>
      </c>
      <c r="D1203" t="s">
        <v>162</v>
      </c>
      <c r="E1203" t="s">
        <v>135</v>
      </c>
    </row>
    <row r="1204" spans="1:5">
      <c r="A1204" t="s">
        <v>1627</v>
      </c>
      <c r="B1204" t="s">
        <v>1</v>
      </c>
      <c r="C1204" t="s">
        <v>1</v>
      </c>
      <c r="D1204" t="s">
        <v>162</v>
      </c>
      <c r="E1204" t="s">
        <v>149</v>
      </c>
    </row>
    <row r="1205" spans="1:5">
      <c r="A1205" t="s">
        <v>1625</v>
      </c>
      <c r="B1205" t="s">
        <v>1</v>
      </c>
      <c r="C1205" t="s">
        <v>1</v>
      </c>
      <c r="D1205" t="s">
        <v>162</v>
      </c>
      <c r="E1205" t="s">
        <v>57</v>
      </c>
    </row>
    <row r="1206" spans="1:5">
      <c r="A1206" t="s">
        <v>1627</v>
      </c>
      <c r="B1206" t="s">
        <v>1</v>
      </c>
      <c r="C1206" t="s">
        <v>1</v>
      </c>
      <c r="D1206" t="s">
        <v>162</v>
      </c>
      <c r="E1206" t="s">
        <v>59</v>
      </c>
    </row>
    <row r="1207" spans="1:5">
      <c r="A1207" t="s">
        <v>1625</v>
      </c>
      <c r="B1207" t="s">
        <v>1</v>
      </c>
      <c r="C1207" t="s">
        <v>1</v>
      </c>
      <c r="D1207" t="s">
        <v>162</v>
      </c>
      <c r="E1207" t="s">
        <v>129</v>
      </c>
    </row>
    <row r="1208" spans="1:5">
      <c r="A1208" t="s">
        <v>1625</v>
      </c>
      <c r="B1208" t="s">
        <v>1</v>
      </c>
      <c r="C1208" t="s">
        <v>1</v>
      </c>
      <c r="D1208" t="s">
        <v>162</v>
      </c>
      <c r="E1208" t="s">
        <v>61</v>
      </c>
    </row>
    <row r="1209" spans="1:5">
      <c r="A1209" t="s">
        <v>1625</v>
      </c>
      <c r="B1209" t="s">
        <v>1</v>
      </c>
      <c r="C1209" t="s">
        <v>1</v>
      </c>
      <c r="D1209" t="s">
        <v>162</v>
      </c>
      <c r="E1209" t="s">
        <v>62</v>
      </c>
    </row>
    <row r="1210" spans="1:5">
      <c r="A1210" t="s">
        <v>1625</v>
      </c>
      <c r="B1210" t="s">
        <v>1</v>
      </c>
      <c r="C1210" t="s">
        <v>1</v>
      </c>
      <c r="D1210" t="s">
        <v>162</v>
      </c>
      <c r="E1210" t="s">
        <v>63</v>
      </c>
    </row>
    <row r="1211" spans="1:5">
      <c r="A1211" t="s">
        <v>1625</v>
      </c>
      <c r="B1211" t="s">
        <v>1</v>
      </c>
      <c r="C1211" t="s">
        <v>1</v>
      </c>
      <c r="D1211" t="s">
        <v>162</v>
      </c>
      <c r="E1211" t="s">
        <v>64</v>
      </c>
    </row>
    <row r="1212" spans="1:5">
      <c r="A1212" t="s">
        <v>1625</v>
      </c>
      <c r="B1212" t="s">
        <v>1</v>
      </c>
      <c r="C1212" t="s">
        <v>1</v>
      </c>
      <c r="D1212" t="s">
        <v>162</v>
      </c>
      <c r="E1212" t="s">
        <v>65</v>
      </c>
    </row>
    <row r="1213" spans="1:5">
      <c r="A1213" t="s">
        <v>1625</v>
      </c>
      <c r="B1213" t="s">
        <v>1</v>
      </c>
      <c r="C1213" t="s">
        <v>1</v>
      </c>
      <c r="D1213" t="s">
        <v>162</v>
      </c>
      <c r="E1213" t="s">
        <v>66</v>
      </c>
    </row>
    <row r="1214" spans="1:5">
      <c r="A1214" t="s">
        <v>1625</v>
      </c>
      <c r="B1214" t="s">
        <v>1</v>
      </c>
      <c r="C1214" t="s">
        <v>1</v>
      </c>
      <c r="D1214" t="s">
        <v>162</v>
      </c>
      <c r="E1214" t="s">
        <v>100</v>
      </c>
    </row>
    <row r="1215" spans="1:5">
      <c r="A1215" t="s">
        <v>1627</v>
      </c>
      <c r="B1215" t="s">
        <v>1</v>
      </c>
      <c r="C1215" t="s">
        <v>1</v>
      </c>
      <c r="D1215" t="s">
        <v>162</v>
      </c>
      <c r="E1215" t="s">
        <v>207</v>
      </c>
    </row>
    <row r="1216" spans="1:5">
      <c r="A1216" t="s">
        <v>1625</v>
      </c>
      <c r="B1216" t="s">
        <v>1</v>
      </c>
      <c r="C1216" t="s">
        <v>1</v>
      </c>
      <c r="D1216" t="s">
        <v>162</v>
      </c>
      <c r="E1216" t="s">
        <v>67</v>
      </c>
    </row>
    <row r="1217" spans="1:5">
      <c r="A1217" t="s">
        <v>1627</v>
      </c>
      <c r="B1217" t="s">
        <v>1</v>
      </c>
      <c r="C1217" t="s">
        <v>1</v>
      </c>
      <c r="D1217" t="s">
        <v>162</v>
      </c>
      <c r="E1217" t="s">
        <v>69</v>
      </c>
    </row>
    <row r="1218" spans="1:5">
      <c r="A1218" t="s">
        <v>1627</v>
      </c>
      <c r="B1218" t="s">
        <v>1</v>
      </c>
      <c r="C1218" t="s">
        <v>1</v>
      </c>
      <c r="D1218" t="s">
        <v>162</v>
      </c>
      <c r="E1218" t="s">
        <v>224</v>
      </c>
    </row>
    <row r="1219" spans="1:5">
      <c r="A1219" t="s">
        <v>1625</v>
      </c>
      <c r="B1219" t="s">
        <v>1</v>
      </c>
      <c r="C1219" t="s">
        <v>1</v>
      </c>
      <c r="D1219" t="s">
        <v>162</v>
      </c>
      <c r="E1219" t="s">
        <v>70</v>
      </c>
    </row>
    <row r="1220" spans="1:5">
      <c r="A1220" t="s">
        <v>1625</v>
      </c>
      <c r="B1220" t="s">
        <v>1</v>
      </c>
      <c r="C1220" t="s">
        <v>1</v>
      </c>
      <c r="D1220" t="s">
        <v>162</v>
      </c>
      <c r="E1220" t="s">
        <v>74</v>
      </c>
    </row>
    <row r="1221" spans="1:5">
      <c r="A1221" t="s">
        <v>1625</v>
      </c>
      <c r="B1221" t="s">
        <v>1</v>
      </c>
      <c r="C1221" t="s">
        <v>1</v>
      </c>
      <c r="D1221" t="s">
        <v>162</v>
      </c>
      <c r="E1221" t="s">
        <v>75</v>
      </c>
    </row>
    <row r="1222" spans="1:5">
      <c r="A1222" t="s">
        <v>1625</v>
      </c>
      <c r="B1222" t="s">
        <v>1</v>
      </c>
      <c r="C1222" t="s">
        <v>1</v>
      </c>
      <c r="D1222" t="s">
        <v>162</v>
      </c>
      <c r="E1222" t="s">
        <v>76</v>
      </c>
    </row>
    <row r="1223" spans="1:5">
      <c r="A1223" t="s">
        <v>1625</v>
      </c>
      <c r="B1223" t="s">
        <v>1</v>
      </c>
      <c r="C1223" t="s">
        <v>1</v>
      </c>
      <c r="D1223" t="s">
        <v>162</v>
      </c>
      <c r="E1223" t="s">
        <v>77</v>
      </c>
    </row>
    <row r="1224" spans="1:5">
      <c r="A1224" t="s">
        <v>1625</v>
      </c>
      <c r="B1224" t="s">
        <v>1</v>
      </c>
      <c r="C1224" t="s">
        <v>1</v>
      </c>
      <c r="D1224" t="s">
        <v>162</v>
      </c>
      <c r="E1224" t="s">
        <v>112</v>
      </c>
    </row>
    <row r="1225" spans="1:5">
      <c r="A1225" t="s">
        <v>1627</v>
      </c>
      <c r="B1225" t="s">
        <v>1</v>
      </c>
      <c r="C1225" t="s">
        <v>1</v>
      </c>
      <c r="D1225" t="s">
        <v>162</v>
      </c>
      <c r="E1225" t="s">
        <v>142</v>
      </c>
    </row>
    <row r="1226" spans="1:5">
      <c r="A1226" t="s">
        <v>1627</v>
      </c>
      <c r="B1226" t="s">
        <v>1</v>
      </c>
      <c r="C1226" t="s">
        <v>1</v>
      </c>
      <c r="D1226" t="s">
        <v>162</v>
      </c>
      <c r="E1226" t="s">
        <v>114</v>
      </c>
    </row>
    <row r="1227" spans="1:5">
      <c r="A1227" t="s">
        <v>1627</v>
      </c>
      <c r="B1227" t="s">
        <v>1</v>
      </c>
      <c r="C1227" t="s">
        <v>1</v>
      </c>
      <c r="D1227" t="s">
        <v>162</v>
      </c>
      <c r="E1227" t="s">
        <v>201</v>
      </c>
    </row>
    <row r="1228" spans="1:5">
      <c r="A1228" t="s">
        <v>1627</v>
      </c>
      <c r="B1228" t="s">
        <v>1</v>
      </c>
      <c r="C1228" t="s">
        <v>1</v>
      </c>
      <c r="D1228" t="s">
        <v>162</v>
      </c>
      <c r="E1228" t="s">
        <v>202</v>
      </c>
    </row>
    <row r="1229" spans="1:5">
      <c r="A1229" t="s">
        <v>1627</v>
      </c>
      <c r="B1229" t="s">
        <v>1</v>
      </c>
      <c r="C1229" t="s">
        <v>1</v>
      </c>
      <c r="D1229" t="s">
        <v>162</v>
      </c>
      <c r="E1229" t="s">
        <v>193</v>
      </c>
    </row>
    <row r="1230" spans="1:5">
      <c r="A1230" t="s">
        <v>1627</v>
      </c>
      <c r="B1230" t="s">
        <v>1</v>
      </c>
      <c r="C1230" t="s">
        <v>1</v>
      </c>
      <c r="D1230" t="s">
        <v>162</v>
      </c>
      <c r="E1230" t="s">
        <v>144</v>
      </c>
    </row>
    <row r="1231" spans="1:5">
      <c r="A1231" t="s">
        <v>1625</v>
      </c>
      <c r="B1231" t="s">
        <v>1</v>
      </c>
      <c r="C1231" t="s">
        <v>1</v>
      </c>
      <c r="D1231" t="s">
        <v>162</v>
      </c>
      <c r="E1231" t="s">
        <v>84</v>
      </c>
    </row>
    <row r="1232" spans="1:5">
      <c r="A1232" t="s">
        <v>1625</v>
      </c>
      <c r="B1232" t="s">
        <v>1</v>
      </c>
      <c r="C1232" t="s">
        <v>1</v>
      </c>
      <c r="D1232" t="s">
        <v>162</v>
      </c>
      <c r="E1232" t="s">
        <v>86</v>
      </c>
    </row>
    <row r="1233" spans="1:5">
      <c r="A1233" t="s">
        <v>1627</v>
      </c>
      <c r="B1233" t="s">
        <v>1</v>
      </c>
      <c r="C1233" t="s">
        <v>1</v>
      </c>
      <c r="D1233" t="s">
        <v>162</v>
      </c>
      <c r="E1233" t="s">
        <v>87</v>
      </c>
    </row>
    <row r="1234" spans="1:5">
      <c r="A1234" t="s">
        <v>1627</v>
      </c>
      <c r="B1234" t="s">
        <v>1</v>
      </c>
      <c r="C1234" t="s">
        <v>1</v>
      </c>
      <c r="D1234" t="s">
        <v>162</v>
      </c>
      <c r="E1234" t="s">
        <v>126</v>
      </c>
    </row>
    <row r="1235" spans="1:5">
      <c r="A1235" t="s">
        <v>1627</v>
      </c>
      <c r="B1235" t="s">
        <v>1</v>
      </c>
      <c r="C1235" t="s">
        <v>1</v>
      </c>
      <c r="D1235" t="s">
        <v>162</v>
      </c>
      <c r="E1235" t="s">
        <v>195</v>
      </c>
    </row>
    <row r="1236" spans="1:5">
      <c r="A1236" t="s">
        <v>1625</v>
      </c>
      <c r="B1236" t="s">
        <v>1</v>
      </c>
      <c r="C1236" t="s">
        <v>1</v>
      </c>
      <c r="D1236" t="s">
        <v>162</v>
      </c>
      <c r="E1236" t="s">
        <v>133</v>
      </c>
    </row>
    <row r="1237" spans="1:5">
      <c r="A1237" t="s">
        <v>1625</v>
      </c>
      <c r="B1237" t="s">
        <v>1</v>
      </c>
      <c r="C1237" t="s">
        <v>1</v>
      </c>
      <c r="D1237" t="s">
        <v>162</v>
      </c>
      <c r="E1237" t="s">
        <v>90</v>
      </c>
    </row>
    <row r="1238" spans="1:5">
      <c r="A1238" t="s">
        <v>1627</v>
      </c>
      <c r="B1238" t="s">
        <v>1</v>
      </c>
      <c r="C1238" t="s">
        <v>1</v>
      </c>
      <c r="D1238" t="s">
        <v>162</v>
      </c>
      <c r="E1238" t="s">
        <v>145</v>
      </c>
    </row>
    <row r="1239" spans="1:5">
      <c r="A1239" t="s">
        <v>1625</v>
      </c>
      <c r="B1239" t="s">
        <v>1</v>
      </c>
      <c r="C1239" t="s">
        <v>1</v>
      </c>
      <c r="D1239" t="s">
        <v>162</v>
      </c>
      <c r="E1239" t="s">
        <v>91</v>
      </c>
    </row>
    <row r="1240" spans="1:5">
      <c r="A1240" t="s">
        <v>1627</v>
      </c>
      <c r="B1240" t="s">
        <v>1</v>
      </c>
      <c r="C1240" t="s">
        <v>1</v>
      </c>
      <c r="D1240" t="s">
        <v>162</v>
      </c>
      <c r="E1240" t="s">
        <v>220</v>
      </c>
    </row>
    <row r="1241" spans="1:5">
      <c r="A1241" t="s">
        <v>1627</v>
      </c>
      <c r="B1241" t="s">
        <v>1</v>
      </c>
      <c r="C1241" t="s">
        <v>1</v>
      </c>
      <c r="D1241" t="s">
        <v>162</v>
      </c>
      <c r="E1241" t="s">
        <v>134</v>
      </c>
    </row>
    <row r="1242" spans="1:5">
      <c r="A1242" t="s">
        <v>1625</v>
      </c>
      <c r="B1242" t="s">
        <v>1</v>
      </c>
      <c r="C1242" t="s">
        <v>1</v>
      </c>
      <c r="D1242" t="s">
        <v>162</v>
      </c>
      <c r="E1242" t="s">
        <v>92</v>
      </c>
    </row>
    <row r="1243" spans="1:5">
      <c r="A1243" t="s">
        <v>1627</v>
      </c>
      <c r="B1243" t="s">
        <v>1</v>
      </c>
      <c r="C1243" t="s">
        <v>1</v>
      </c>
      <c r="D1243" t="s">
        <v>162</v>
      </c>
      <c r="E1243" t="s">
        <v>221</v>
      </c>
    </row>
    <row r="1244" spans="1:5">
      <c r="A1244" t="s">
        <v>1625</v>
      </c>
      <c r="B1244" t="s">
        <v>1</v>
      </c>
      <c r="C1244" t="s">
        <v>1</v>
      </c>
      <c r="D1244" t="s">
        <v>162</v>
      </c>
      <c r="E1244" t="s">
        <v>95</v>
      </c>
    </row>
    <row r="1245" spans="1:5">
      <c r="A1245" t="s">
        <v>1625</v>
      </c>
      <c r="B1245" t="s">
        <v>1</v>
      </c>
      <c r="C1245" t="s">
        <v>1</v>
      </c>
      <c r="D1245" t="s">
        <v>162</v>
      </c>
      <c r="E1245" t="s">
        <v>97</v>
      </c>
    </row>
    <row r="1246" spans="1:5">
      <c r="A1246" t="s">
        <v>1627</v>
      </c>
      <c r="B1246" t="s">
        <v>1</v>
      </c>
      <c r="C1246" t="s">
        <v>1</v>
      </c>
      <c r="D1246" t="s">
        <v>162</v>
      </c>
      <c r="E1246" t="s">
        <v>223</v>
      </c>
    </row>
    <row r="1247" spans="1:5">
      <c r="A1247" t="s">
        <v>1627</v>
      </c>
      <c r="B1247" t="s">
        <v>1</v>
      </c>
      <c r="C1247" t="s">
        <v>1</v>
      </c>
      <c r="D1247" t="s">
        <v>162</v>
      </c>
      <c r="E1247" t="s">
        <v>197</v>
      </c>
    </row>
    <row r="1248" spans="1:5">
      <c r="A1248" t="s">
        <v>1625</v>
      </c>
      <c r="B1248" t="s">
        <v>1</v>
      </c>
      <c r="C1248" t="s">
        <v>1</v>
      </c>
      <c r="D1248" t="s">
        <v>163</v>
      </c>
      <c r="E1248" t="s">
        <v>57</v>
      </c>
    </row>
    <row r="1249" spans="1:5">
      <c r="A1249" t="s">
        <v>1627</v>
      </c>
      <c r="B1249" t="s">
        <v>1</v>
      </c>
      <c r="C1249" t="s">
        <v>1</v>
      </c>
      <c r="D1249" t="s">
        <v>163</v>
      </c>
      <c r="E1249" t="s">
        <v>59</v>
      </c>
    </row>
    <row r="1250" spans="1:5">
      <c r="A1250" t="s">
        <v>1625</v>
      </c>
      <c r="B1250" t="s">
        <v>1</v>
      </c>
      <c r="C1250" t="s">
        <v>1</v>
      </c>
      <c r="D1250" t="s">
        <v>163</v>
      </c>
      <c r="E1250" t="s">
        <v>129</v>
      </c>
    </row>
    <row r="1251" spans="1:5">
      <c r="A1251" t="s">
        <v>1625</v>
      </c>
      <c r="B1251" t="s">
        <v>1</v>
      </c>
      <c r="C1251" t="s">
        <v>1</v>
      </c>
      <c r="D1251" t="s">
        <v>163</v>
      </c>
      <c r="E1251" t="s">
        <v>61</v>
      </c>
    </row>
    <row r="1252" spans="1:5">
      <c r="A1252" t="s">
        <v>1625</v>
      </c>
      <c r="B1252" t="s">
        <v>1</v>
      </c>
      <c r="C1252" t="s">
        <v>1</v>
      </c>
      <c r="D1252" t="s">
        <v>163</v>
      </c>
      <c r="E1252" t="s">
        <v>62</v>
      </c>
    </row>
    <row r="1253" spans="1:5">
      <c r="A1253" t="s">
        <v>1625</v>
      </c>
      <c r="B1253" t="s">
        <v>1</v>
      </c>
      <c r="C1253" t="s">
        <v>1</v>
      </c>
      <c r="D1253" t="s">
        <v>163</v>
      </c>
      <c r="E1253" t="s">
        <v>63</v>
      </c>
    </row>
    <row r="1254" spans="1:5">
      <c r="A1254" t="s">
        <v>1625</v>
      </c>
      <c r="B1254" t="s">
        <v>1</v>
      </c>
      <c r="C1254" t="s">
        <v>1</v>
      </c>
      <c r="D1254" t="s">
        <v>163</v>
      </c>
      <c r="E1254" t="s">
        <v>64</v>
      </c>
    </row>
    <row r="1255" spans="1:5">
      <c r="A1255" t="s">
        <v>1625</v>
      </c>
      <c r="B1255" t="s">
        <v>1</v>
      </c>
      <c r="C1255" t="s">
        <v>1</v>
      </c>
      <c r="D1255" t="s">
        <v>163</v>
      </c>
      <c r="E1255" t="s">
        <v>65</v>
      </c>
    </row>
    <row r="1256" spans="1:5">
      <c r="A1256" t="s">
        <v>1625</v>
      </c>
      <c r="B1256" t="s">
        <v>1</v>
      </c>
      <c r="C1256" t="s">
        <v>1</v>
      </c>
      <c r="D1256" t="s">
        <v>163</v>
      </c>
      <c r="E1256" t="s">
        <v>66</v>
      </c>
    </row>
    <row r="1257" spans="1:5">
      <c r="A1257" t="s">
        <v>1625</v>
      </c>
      <c r="B1257" t="s">
        <v>1</v>
      </c>
      <c r="C1257" t="s">
        <v>1</v>
      </c>
      <c r="D1257" t="s">
        <v>163</v>
      </c>
      <c r="E1257" t="s">
        <v>100</v>
      </c>
    </row>
    <row r="1258" spans="1:5">
      <c r="A1258" t="s">
        <v>1627</v>
      </c>
      <c r="B1258" t="s">
        <v>1</v>
      </c>
      <c r="C1258" t="s">
        <v>1</v>
      </c>
      <c r="D1258" t="s">
        <v>163</v>
      </c>
      <c r="E1258" t="s">
        <v>207</v>
      </c>
    </row>
    <row r="1259" spans="1:5">
      <c r="A1259" t="s">
        <v>1625</v>
      </c>
      <c r="B1259" t="s">
        <v>1</v>
      </c>
      <c r="C1259" t="s">
        <v>1</v>
      </c>
      <c r="D1259" t="s">
        <v>163</v>
      </c>
      <c r="E1259" t="s">
        <v>67</v>
      </c>
    </row>
    <row r="1260" spans="1:5">
      <c r="A1260" t="s">
        <v>1627</v>
      </c>
      <c r="B1260" t="s">
        <v>1</v>
      </c>
      <c r="C1260" t="s">
        <v>1</v>
      </c>
      <c r="D1260" t="s">
        <v>163</v>
      </c>
      <c r="E1260" t="s">
        <v>224</v>
      </c>
    </row>
    <row r="1261" spans="1:5">
      <c r="A1261" t="s">
        <v>1627</v>
      </c>
      <c r="B1261" t="s">
        <v>1</v>
      </c>
      <c r="C1261" t="s">
        <v>1</v>
      </c>
      <c r="D1261" t="s">
        <v>163</v>
      </c>
      <c r="E1261" t="s">
        <v>198</v>
      </c>
    </row>
    <row r="1262" spans="1:5">
      <c r="A1262" t="s">
        <v>1627</v>
      </c>
      <c r="B1262" t="s">
        <v>1</v>
      </c>
      <c r="C1262" t="s">
        <v>1</v>
      </c>
      <c r="D1262" t="s">
        <v>163</v>
      </c>
      <c r="E1262" t="s">
        <v>225</v>
      </c>
    </row>
    <row r="1263" spans="1:5">
      <c r="A1263" t="s">
        <v>1625</v>
      </c>
      <c r="B1263" t="s">
        <v>1</v>
      </c>
      <c r="C1263" t="s">
        <v>1</v>
      </c>
      <c r="D1263" t="s">
        <v>163</v>
      </c>
      <c r="E1263" t="s">
        <v>70</v>
      </c>
    </row>
    <row r="1264" spans="1:5">
      <c r="A1264" t="s">
        <v>1625</v>
      </c>
      <c r="B1264" t="s">
        <v>1</v>
      </c>
      <c r="C1264" t="s">
        <v>1</v>
      </c>
      <c r="D1264" t="s">
        <v>163</v>
      </c>
      <c r="E1264" t="s">
        <v>74</v>
      </c>
    </row>
    <row r="1265" spans="1:5">
      <c r="A1265" t="s">
        <v>1625</v>
      </c>
      <c r="B1265" t="s">
        <v>1</v>
      </c>
      <c r="C1265" t="s">
        <v>1</v>
      </c>
      <c r="D1265" t="s">
        <v>163</v>
      </c>
      <c r="E1265" t="s">
        <v>75</v>
      </c>
    </row>
    <row r="1266" spans="1:5">
      <c r="A1266" t="s">
        <v>1627</v>
      </c>
      <c r="B1266" t="s">
        <v>1</v>
      </c>
      <c r="C1266" t="s">
        <v>1</v>
      </c>
      <c r="D1266" t="s">
        <v>163</v>
      </c>
      <c r="E1266" t="s">
        <v>208</v>
      </c>
    </row>
    <row r="1267" spans="1:5">
      <c r="A1267" t="s">
        <v>1625</v>
      </c>
      <c r="B1267" t="s">
        <v>1</v>
      </c>
      <c r="C1267" t="s">
        <v>1</v>
      </c>
      <c r="D1267" t="s">
        <v>163</v>
      </c>
      <c r="E1267" t="s">
        <v>76</v>
      </c>
    </row>
    <row r="1268" spans="1:5">
      <c r="A1268" t="s">
        <v>1625</v>
      </c>
      <c r="B1268" t="s">
        <v>1</v>
      </c>
      <c r="C1268" t="s">
        <v>1</v>
      </c>
      <c r="D1268" t="s">
        <v>163</v>
      </c>
      <c r="E1268" t="s">
        <v>77</v>
      </c>
    </row>
    <row r="1269" spans="1:5">
      <c r="A1269" t="s">
        <v>1625</v>
      </c>
      <c r="B1269" t="s">
        <v>1</v>
      </c>
      <c r="C1269" t="s">
        <v>1</v>
      </c>
      <c r="D1269" t="s">
        <v>163</v>
      </c>
      <c r="E1269" t="s">
        <v>112</v>
      </c>
    </row>
    <row r="1270" spans="1:5">
      <c r="A1270" t="s">
        <v>1627</v>
      </c>
      <c r="B1270" t="s">
        <v>1</v>
      </c>
      <c r="C1270" t="s">
        <v>1</v>
      </c>
      <c r="D1270" t="s">
        <v>163</v>
      </c>
      <c r="E1270" t="s">
        <v>187</v>
      </c>
    </row>
    <row r="1271" spans="1:5">
      <c r="A1271" t="s">
        <v>1627</v>
      </c>
      <c r="B1271" t="s">
        <v>1</v>
      </c>
      <c r="C1271" t="s">
        <v>1</v>
      </c>
      <c r="D1271" t="s">
        <v>163</v>
      </c>
      <c r="E1271" t="s">
        <v>142</v>
      </c>
    </row>
    <row r="1272" spans="1:5">
      <c r="A1272" t="s">
        <v>1627</v>
      </c>
      <c r="B1272" t="s">
        <v>1</v>
      </c>
      <c r="C1272" t="s">
        <v>1</v>
      </c>
      <c r="D1272" t="s">
        <v>163</v>
      </c>
      <c r="E1272" t="s">
        <v>188</v>
      </c>
    </row>
    <row r="1273" spans="1:5">
      <c r="A1273" t="s">
        <v>1627</v>
      </c>
      <c r="B1273" t="s">
        <v>1</v>
      </c>
      <c r="C1273" t="s">
        <v>1</v>
      </c>
      <c r="D1273" t="s">
        <v>163</v>
      </c>
      <c r="E1273" t="s">
        <v>114</v>
      </c>
    </row>
    <row r="1274" spans="1:5">
      <c r="A1274" t="s">
        <v>1627</v>
      </c>
      <c r="B1274" t="s">
        <v>1</v>
      </c>
      <c r="C1274" t="s">
        <v>1</v>
      </c>
      <c r="D1274" t="s">
        <v>163</v>
      </c>
      <c r="E1274" t="s">
        <v>226</v>
      </c>
    </row>
    <row r="1275" spans="1:5">
      <c r="A1275" t="s">
        <v>1627</v>
      </c>
      <c r="B1275" t="s">
        <v>1</v>
      </c>
      <c r="C1275" t="s">
        <v>1</v>
      </c>
      <c r="D1275" t="s">
        <v>163</v>
      </c>
      <c r="E1275" t="s">
        <v>80</v>
      </c>
    </row>
    <row r="1276" spans="1:5">
      <c r="A1276" t="s">
        <v>1627</v>
      </c>
      <c r="B1276" t="s">
        <v>1</v>
      </c>
      <c r="C1276" t="s">
        <v>1</v>
      </c>
      <c r="D1276" t="s">
        <v>163</v>
      </c>
      <c r="E1276" t="s">
        <v>192</v>
      </c>
    </row>
    <row r="1277" spans="1:5">
      <c r="A1277" t="s">
        <v>1627</v>
      </c>
      <c r="B1277" t="s">
        <v>1</v>
      </c>
      <c r="C1277" t="s">
        <v>1</v>
      </c>
      <c r="D1277" t="s">
        <v>163</v>
      </c>
      <c r="E1277" t="s">
        <v>202</v>
      </c>
    </row>
    <row r="1278" spans="1:5">
      <c r="A1278" t="s">
        <v>1627</v>
      </c>
      <c r="B1278" t="s">
        <v>1</v>
      </c>
      <c r="C1278" t="s">
        <v>1</v>
      </c>
      <c r="D1278" t="s">
        <v>163</v>
      </c>
      <c r="E1278" t="s">
        <v>193</v>
      </c>
    </row>
    <row r="1279" spans="1:5">
      <c r="A1279" t="s">
        <v>1627</v>
      </c>
      <c r="B1279" t="s">
        <v>1</v>
      </c>
      <c r="C1279" t="s">
        <v>1</v>
      </c>
      <c r="D1279" t="s">
        <v>163</v>
      </c>
      <c r="E1279" t="s">
        <v>144</v>
      </c>
    </row>
    <row r="1280" spans="1:5">
      <c r="A1280" t="s">
        <v>1625</v>
      </c>
      <c r="B1280" t="s">
        <v>1</v>
      </c>
      <c r="C1280" t="s">
        <v>1</v>
      </c>
      <c r="D1280" t="s">
        <v>163</v>
      </c>
      <c r="E1280" t="s">
        <v>84</v>
      </c>
    </row>
    <row r="1281" spans="1:5">
      <c r="A1281" t="s">
        <v>1626</v>
      </c>
      <c r="B1281" t="s">
        <v>1</v>
      </c>
      <c r="C1281" t="s">
        <v>1</v>
      </c>
      <c r="D1281" t="s">
        <v>163</v>
      </c>
      <c r="E1281" t="s">
        <v>85</v>
      </c>
    </row>
    <row r="1282" spans="1:5">
      <c r="A1282" t="s">
        <v>1625</v>
      </c>
      <c r="B1282" t="s">
        <v>1</v>
      </c>
      <c r="C1282" t="s">
        <v>1</v>
      </c>
      <c r="D1282" t="s">
        <v>163</v>
      </c>
      <c r="E1282" t="s">
        <v>86</v>
      </c>
    </row>
    <row r="1283" spans="1:5">
      <c r="A1283" t="s">
        <v>1627</v>
      </c>
      <c r="B1283" t="s">
        <v>1</v>
      </c>
      <c r="C1283" t="s">
        <v>1</v>
      </c>
      <c r="D1283" t="s">
        <v>163</v>
      </c>
      <c r="E1283" t="s">
        <v>87</v>
      </c>
    </row>
    <row r="1284" spans="1:5">
      <c r="A1284" t="s">
        <v>1627</v>
      </c>
      <c r="B1284" t="s">
        <v>1</v>
      </c>
      <c r="C1284" t="s">
        <v>1</v>
      </c>
      <c r="D1284" t="s">
        <v>163</v>
      </c>
      <c r="E1284" t="s">
        <v>212</v>
      </c>
    </row>
    <row r="1285" spans="1:5">
      <c r="A1285" t="s">
        <v>1627</v>
      </c>
      <c r="B1285" t="s">
        <v>1</v>
      </c>
      <c r="C1285" t="s">
        <v>1</v>
      </c>
      <c r="D1285" t="s">
        <v>163</v>
      </c>
      <c r="E1285" t="s">
        <v>195</v>
      </c>
    </row>
    <row r="1286" spans="1:5">
      <c r="A1286" t="s">
        <v>1627</v>
      </c>
      <c r="B1286" t="s">
        <v>1</v>
      </c>
      <c r="C1286" t="s">
        <v>1</v>
      </c>
      <c r="D1286" t="s">
        <v>163</v>
      </c>
      <c r="E1286" t="s">
        <v>227</v>
      </c>
    </row>
    <row r="1287" spans="1:5">
      <c r="A1287" t="s">
        <v>1625</v>
      </c>
      <c r="B1287" t="s">
        <v>1</v>
      </c>
      <c r="C1287" t="s">
        <v>1</v>
      </c>
      <c r="D1287" t="s">
        <v>163</v>
      </c>
      <c r="E1287" t="s">
        <v>133</v>
      </c>
    </row>
    <row r="1288" spans="1:5">
      <c r="A1288" t="s">
        <v>1625</v>
      </c>
      <c r="B1288" t="s">
        <v>1</v>
      </c>
      <c r="C1288" t="s">
        <v>1</v>
      </c>
      <c r="D1288" t="s">
        <v>163</v>
      </c>
      <c r="E1288" t="s">
        <v>90</v>
      </c>
    </row>
    <row r="1289" spans="1:5">
      <c r="A1289" t="s">
        <v>1627</v>
      </c>
      <c r="B1289" t="s">
        <v>1</v>
      </c>
      <c r="C1289" t="s">
        <v>1</v>
      </c>
      <c r="D1289" t="s">
        <v>163</v>
      </c>
      <c r="E1289" t="s">
        <v>145</v>
      </c>
    </row>
    <row r="1290" spans="1:5">
      <c r="A1290" t="s">
        <v>1625</v>
      </c>
      <c r="B1290" t="s">
        <v>1</v>
      </c>
      <c r="C1290" t="s">
        <v>1</v>
      </c>
      <c r="D1290" t="s">
        <v>163</v>
      </c>
      <c r="E1290" t="s">
        <v>91</v>
      </c>
    </row>
    <row r="1291" spans="1:5">
      <c r="A1291" t="s">
        <v>1627</v>
      </c>
      <c r="B1291" t="s">
        <v>1</v>
      </c>
      <c r="C1291" t="s">
        <v>1</v>
      </c>
      <c r="D1291" t="s">
        <v>163</v>
      </c>
      <c r="E1291" t="s">
        <v>220</v>
      </c>
    </row>
    <row r="1292" spans="1:5">
      <c r="A1292" t="s">
        <v>1627</v>
      </c>
      <c r="B1292" t="s">
        <v>1</v>
      </c>
      <c r="C1292" t="s">
        <v>1</v>
      </c>
      <c r="D1292" t="s">
        <v>163</v>
      </c>
      <c r="E1292" t="s">
        <v>134</v>
      </c>
    </row>
    <row r="1293" spans="1:5">
      <c r="A1293" t="s">
        <v>1625</v>
      </c>
      <c r="B1293" t="s">
        <v>1</v>
      </c>
      <c r="C1293" t="s">
        <v>1</v>
      </c>
      <c r="D1293" t="s">
        <v>163</v>
      </c>
      <c r="E1293" t="s">
        <v>92</v>
      </c>
    </row>
    <row r="1294" spans="1:5">
      <c r="A1294" t="s">
        <v>1627</v>
      </c>
      <c r="B1294" t="s">
        <v>1</v>
      </c>
      <c r="C1294" t="s">
        <v>1</v>
      </c>
      <c r="D1294" t="s">
        <v>163</v>
      </c>
      <c r="E1294" t="s">
        <v>228</v>
      </c>
    </row>
    <row r="1295" spans="1:5">
      <c r="A1295" t="s">
        <v>1625</v>
      </c>
      <c r="B1295" t="s">
        <v>1</v>
      </c>
      <c r="C1295" t="s">
        <v>1</v>
      </c>
      <c r="D1295" t="s">
        <v>163</v>
      </c>
      <c r="E1295" t="s">
        <v>95</v>
      </c>
    </row>
    <row r="1296" spans="1:5">
      <c r="A1296" t="s">
        <v>1625</v>
      </c>
      <c r="B1296" t="s">
        <v>1</v>
      </c>
      <c r="C1296" t="s">
        <v>1</v>
      </c>
      <c r="D1296" t="s">
        <v>163</v>
      </c>
      <c r="E1296" t="s">
        <v>97</v>
      </c>
    </row>
    <row r="1297" spans="1:5">
      <c r="A1297" t="s">
        <v>1627</v>
      </c>
      <c r="B1297" t="s">
        <v>1</v>
      </c>
      <c r="C1297" t="s">
        <v>1</v>
      </c>
      <c r="D1297" t="s">
        <v>163</v>
      </c>
      <c r="E1297" t="s">
        <v>149</v>
      </c>
    </row>
    <row r="1298" spans="1:5">
      <c r="A1298" t="s">
        <v>1627</v>
      </c>
      <c r="B1298" t="s">
        <v>1</v>
      </c>
      <c r="C1298" t="s">
        <v>1</v>
      </c>
      <c r="D1298" t="s">
        <v>163</v>
      </c>
      <c r="E1298" t="s">
        <v>206</v>
      </c>
    </row>
    <row r="1299" spans="1:5">
      <c r="A1299" t="s">
        <v>1625</v>
      </c>
      <c r="B1299" t="s">
        <v>1</v>
      </c>
      <c r="C1299" t="s">
        <v>1</v>
      </c>
      <c r="D1299" t="s">
        <v>164</v>
      </c>
      <c r="E1299" t="s">
        <v>57</v>
      </c>
    </row>
    <row r="1300" spans="1:5">
      <c r="A1300" t="s">
        <v>1627</v>
      </c>
      <c r="B1300" t="s">
        <v>1</v>
      </c>
      <c r="C1300" t="s">
        <v>1</v>
      </c>
      <c r="D1300" t="s">
        <v>164</v>
      </c>
      <c r="E1300" t="s">
        <v>59</v>
      </c>
    </row>
    <row r="1301" spans="1:5">
      <c r="A1301" t="s">
        <v>1625</v>
      </c>
      <c r="B1301" t="s">
        <v>1</v>
      </c>
      <c r="C1301" t="s">
        <v>1</v>
      </c>
      <c r="D1301" t="s">
        <v>164</v>
      </c>
      <c r="E1301" t="s">
        <v>129</v>
      </c>
    </row>
    <row r="1302" spans="1:5">
      <c r="A1302" t="s">
        <v>1627</v>
      </c>
      <c r="B1302" t="s">
        <v>1</v>
      </c>
      <c r="C1302" t="s">
        <v>1</v>
      </c>
      <c r="D1302" t="s">
        <v>164</v>
      </c>
      <c r="E1302" t="s">
        <v>185</v>
      </c>
    </row>
    <row r="1303" spans="1:5">
      <c r="A1303" t="s">
        <v>1625</v>
      </c>
      <c r="B1303" t="s">
        <v>1</v>
      </c>
      <c r="C1303" t="s">
        <v>1</v>
      </c>
      <c r="D1303" t="s">
        <v>164</v>
      </c>
      <c r="E1303" t="s">
        <v>61</v>
      </c>
    </row>
    <row r="1304" spans="1:5">
      <c r="A1304" t="s">
        <v>1625</v>
      </c>
      <c r="B1304" t="s">
        <v>1</v>
      </c>
      <c r="C1304" t="s">
        <v>1</v>
      </c>
      <c r="D1304" t="s">
        <v>164</v>
      </c>
      <c r="E1304" t="s">
        <v>62</v>
      </c>
    </row>
    <row r="1305" spans="1:5">
      <c r="A1305" t="s">
        <v>1625</v>
      </c>
      <c r="B1305" t="s">
        <v>1</v>
      </c>
      <c r="C1305" t="s">
        <v>1</v>
      </c>
      <c r="D1305" t="s">
        <v>164</v>
      </c>
      <c r="E1305" t="s">
        <v>63</v>
      </c>
    </row>
    <row r="1306" spans="1:5">
      <c r="A1306" t="s">
        <v>1625</v>
      </c>
      <c r="B1306" t="s">
        <v>1</v>
      </c>
      <c r="C1306" t="s">
        <v>1</v>
      </c>
      <c r="D1306" t="s">
        <v>164</v>
      </c>
      <c r="E1306" t="s">
        <v>64</v>
      </c>
    </row>
    <row r="1307" spans="1:5">
      <c r="A1307" t="s">
        <v>1625</v>
      </c>
      <c r="B1307" t="s">
        <v>1</v>
      </c>
      <c r="C1307" t="s">
        <v>1</v>
      </c>
      <c r="D1307" t="s">
        <v>164</v>
      </c>
      <c r="E1307" t="s">
        <v>65</v>
      </c>
    </row>
    <row r="1308" spans="1:5">
      <c r="A1308" t="s">
        <v>1625</v>
      </c>
      <c r="B1308" t="s">
        <v>1</v>
      </c>
      <c r="C1308" t="s">
        <v>1</v>
      </c>
      <c r="D1308" t="s">
        <v>164</v>
      </c>
      <c r="E1308" t="s">
        <v>66</v>
      </c>
    </row>
    <row r="1309" spans="1:5">
      <c r="A1309" t="s">
        <v>1625</v>
      </c>
      <c r="B1309" t="s">
        <v>1</v>
      </c>
      <c r="C1309" t="s">
        <v>1</v>
      </c>
      <c r="D1309" t="s">
        <v>164</v>
      </c>
      <c r="E1309" t="s">
        <v>100</v>
      </c>
    </row>
    <row r="1310" spans="1:5">
      <c r="A1310" t="s">
        <v>1627</v>
      </c>
      <c r="B1310" t="s">
        <v>1</v>
      </c>
      <c r="C1310" t="s">
        <v>1</v>
      </c>
      <c r="D1310" t="s">
        <v>164</v>
      </c>
      <c r="E1310" t="s">
        <v>207</v>
      </c>
    </row>
    <row r="1311" spans="1:5">
      <c r="A1311" t="s">
        <v>1625</v>
      </c>
      <c r="B1311" t="s">
        <v>1</v>
      </c>
      <c r="C1311" t="s">
        <v>1</v>
      </c>
      <c r="D1311" t="s">
        <v>164</v>
      </c>
      <c r="E1311" t="s">
        <v>67</v>
      </c>
    </row>
    <row r="1312" spans="1:5">
      <c r="A1312" t="s">
        <v>1625</v>
      </c>
      <c r="B1312" t="s">
        <v>1</v>
      </c>
      <c r="C1312" t="s">
        <v>1</v>
      </c>
      <c r="D1312" t="s">
        <v>164</v>
      </c>
      <c r="E1312" t="s">
        <v>70</v>
      </c>
    </row>
    <row r="1313" spans="1:5">
      <c r="A1313" t="s">
        <v>1625</v>
      </c>
      <c r="B1313" t="s">
        <v>1</v>
      </c>
      <c r="C1313" t="s">
        <v>1</v>
      </c>
      <c r="D1313" t="s">
        <v>164</v>
      </c>
      <c r="E1313" t="s">
        <v>74</v>
      </c>
    </row>
    <row r="1314" spans="1:5">
      <c r="A1314" t="s">
        <v>1627</v>
      </c>
      <c r="B1314" t="s">
        <v>1</v>
      </c>
      <c r="C1314" t="s">
        <v>1</v>
      </c>
      <c r="D1314" t="s">
        <v>164</v>
      </c>
      <c r="E1314" t="s">
        <v>229</v>
      </c>
    </row>
    <row r="1315" spans="1:5">
      <c r="A1315" t="s">
        <v>1625</v>
      </c>
      <c r="B1315" t="s">
        <v>1</v>
      </c>
      <c r="C1315" t="s">
        <v>1</v>
      </c>
      <c r="D1315" t="s">
        <v>164</v>
      </c>
      <c r="E1315" t="s">
        <v>75</v>
      </c>
    </row>
    <row r="1316" spans="1:5">
      <c r="A1316" t="s">
        <v>1627</v>
      </c>
      <c r="B1316" t="s">
        <v>1</v>
      </c>
      <c r="C1316" t="s">
        <v>1</v>
      </c>
      <c r="D1316" t="s">
        <v>164</v>
      </c>
      <c r="E1316" t="s">
        <v>208</v>
      </c>
    </row>
    <row r="1317" spans="1:5">
      <c r="A1317" t="s">
        <v>1625</v>
      </c>
      <c r="B1317" t="s">
        <v>1</v>
      </c>
      <c r="C1317" t="s">
        <v>1</v>
      </c>
      <c r="D1317" t="s">
        <v>164</v>
      </c>
      <c r="E1317" t="s">
        <v>76</v>
      </c>
    </row>
    <row r="1318" spans="1:5">
      <c r="A1318" t="s">
        <v>1625</v>
      </c>
      <c r="B1318" t="s">
        <v>1</v>
      </c>
      <c r="C1318" t="s">
        <v>1</v>
      </c>
      <c r="D1318" t="s">
        <v>164</v>
      </c>
      <c r="E1318" t="s">
        <v>77</v>
      </c>
    </row>
    <row r="1319" spans="1:5">
      <c r="A1319" t="s">
        <v>1627</v>
      </c>
      <c r="B1319" t="s">
        <v>1</v>
      </c>
      <c r="C1319" t="s">
        <v>1</v>
      </c>
      <c r="D1319" t="s">
        <v>164</v>
      </c>
      <c r="E1319" t="s">
        <v>230</v>
      </c>
    </row>
    <row r="1320" spans="1:5">
      <c r="A1320" t="s">
        <v>1627</v>
      </c>
      <c r="B1320" t="s">
        <v>1</v>
      </c>
      <c r="C1320" t="s">
        <v>1</v>
      </c>
      <c r="D1320" t="s">
        <v>164</v>
      </c>
      <c r="E1320" t="s">
        <v>209</v>
      </c>
    </row>
    <row r="1321" spans="1:5">
      <c r="A1321" t="s">
        <v>1625</v>
      </c>
      <c r="B1321" t="s">
        <v>1</v>
      </c>
      <c r="C1321" t="s">
        <v>1</v>
      </c>
      <c r="D1321" t="s">
        <v>164</v>
      </c>
      <c r="E1321" t="s">
        <v>112</v>
      </c>
    </row>
    <row r="1322" spans="1:5">
      <c r="A1322" t="s">
        <v>1627</v>
      </c>
      <c r="B1322" t="s">
        <v>1</v>
      </c>
      <c r="C1322" t="s">
        <v>1</v>
      </c>
      <c r="D1322" t="s">
        <v>164</v>
      </c>
      <c r="E1322" t="s">
        <v>199</v>
      </c>
    </row>
    <row r="1323" spans="1:5">
      <c r="A1323" t="s">
        <v>1627</v>
      </c>
      <c r="B1323" t="s">
        <v>1</v>
      </c>
      <c r="C1323" t="s">
        <v>1</v>
      </c>
      <c r="D1323" t="s">
        <v>164</v>
      </c>
      <c r="E1323" t="s">
        <v>142</v>
      </c>
    </row>
    <row r="1324" spans="1:5">
      <c r="A1324" t="s">
        <v>1627</v>
      </c>
      <c r="B1324" t="s">
        <v>1</v>
      </c>
      <c r="C1324" t="s">
        <v>1</v>
      </c>
      <c r="D1324" t="s">
        <v>164</v>
      </c>
      <c r="E1324" t="s">
        <v>210</v>
      </c>
    </row>
    <row r="1325" spans="1:5">
      <c r="A1325" t="s">
        <v>1627</v>
      </c>
      <c r="B1325" t="s">
        <v>1</v>
      </c>
      <c r="C1325" t="s">
        <v>1</v>
      </c>
      <c r="D1325" t="s">
        <v>164</v>
      </c>
      <c r="E1325" t="s">
        <v>200</v>
      </c>
    </row>
    <row r="1326" spans="1:5">
      <c r="A1326" t="s">
        <v>1627</v>
      </c>
      <c r="B1326" t="s">
        <v>1</v>
      </c>
      <c r="C1326" t="s">
        <v>1</v>
      </c>
      <c r="D1326" t="s">
        <v>164</v>
      </c>
      <c r="E1326" t="s">
        <v>80</v>
      </c>
    </row>
    <row r="1327" spans="1:5">
      <c r="A1327" t="s">
        <v>1627</v>
      </c>
      <c r="B1327" t="s">
        <v>1</v>
      </c>
      <c r="C1327" t="s">
        <v>1</v>
      </c>
      <c r="D1327" t="s">
        <v>164</v>
      </c>
      <c r="E1327" t="s">
        <v>201</v>
      </c>
    </row>
    <row r="1328" spans="1:5">
      <c r="A1328" t="s">
        <v>1627</v>
      </c>
      <c r="B1328" t="s">
        <v>1</v>
      </c>
      <c r="C1328" t="s">
        <v>1</v>
      </c>
      <c r="D1328" t="s">
        <v>164</v>
      </c>
      <c r="E1328" t="s">
        <v>192</v>
      </c>
    </row>
    <row r="1329" spans="1:5">
      <c r="A1329" t="s">
        <v>1627</v>
      </c>
      <c r="B1329" t="s">
        <v>1</v>
      </c>
      <c r="C1329" t="s">
        <v>1</v>
      </c>
      <c r="D1329" t="s">
        <v>164</v>
      </c>
      <c r="E1329" t="s">
        <v>202</v>
      </c>
    </row>
    <row r="1330" spans="1:5">
      <c r="A1330" t="s">
        <v>1627</v>
      </c>
      <c r="B1330" t="s">
        <v>1</v>
      </c>
      <c r="C1330" t="s">
        <v>1</v>
      </c>
      <c r="D1330" t="s">
        <v>164</v>
      </c>
      <c r="E1330" t="s">
        <v>193</v>
      </c>
    </row>
    <row r="1331" spans="1:5">
      <c r="A1331" t="s">
        <v>1627</v>
      </c>
      <c r="B1331" t="s">
        <v>1</v>
      </c>
      <c r="C1331" t="s">
        <v>1</v>
      </c>
      <c r="D1331" t="s">
        <v>164</v>
      </c>
      <c r="E1331" t="s">
        <v>144</v>
      </c>
    </row>
    <row r="1332" spans="1:5">
      <c r="A1332" t="s">
        <v>1627</v>
      </c>
      <c r="B1332" t="s">
        <v>1</v>
      </c>
      <c r="C1332" t="s">
        <v>1</v>
      </c>
      <c r="D1332" t="s">
        <v>164</v>
      </c>
      <c r="E1332" t="s">
        <v>135</v>
      </c>
    </row>
    <row r="1333" spans="1:5">
      <c r="A1333" t="s">
        <v>1625</v>
      </c>
      <c r="B1333" t="s">
        <v>1</v>
      </c>
      <c r="C1333" t="s">
        <v>1</v>
      </c>
      <c r="D1333" t="s">
        <v>164</v>
      </c>
      <c r="E1333" t="s">
        <v>84</v>
      </c>
    </row>
    <row r="1334" spans="1:5">
      <c r="A1334" t="s">
        <v>1626</v>
      </c>
      <c r="B1334" t="s">
        <v>1</v>
      </c>
      <c r="C1334" t="s">
        <v>1</v>
      </c>
      <c r="D1334" t="s">
        <v>164</v>
      </c>
      <c r="E1334" t="s">
        <v>85</v>
      </c>
    </row>
    <row r="1335" spans="1:5">
      <c r="A1335" t="s">
        <v>1627</v>
      </c>
      <c r="B1335" t="s">
        <v>1</v>
      </c>
      <c r="C1335" t="s">
        <v>1</v>
      </c>
      <c r="D1335" t="s">
        <v>164</v>
      </c>
      <c r="E1335" t="s">
        <v>218</v>
      </c>
    </row>
    <row r="1336" spans="1:5">
      <c r="A1336" t="s">
        <v>1625</v>
      </c>
      <c r="B1336" t="s">
        <v>1</v>
      </c>
      <c r="C1336" t="s">
        <v>1</v>
      </c>
      <c r="D1336" t="s">
        <v>164</v>
      </c>
      <c r="E1336" t="s">
        <v>86</v>
      </c>
    </row>
    <row r="1337" spans="1:5">
      <c r="A1337" t="s">
        <v>1627</v>
      </c>
      <c r="B1337" t="s">
        <v>1</v>
      </c>
      <c r="C1337" t="s">
        <v>1</v>
      </c>
      <c r="D1337" t="s">
        <v>164</v>
      </c>
      <c r="E1337" t="s">
        <v>87</v>
      </c>
    </row>
    <row r="1338" spans="1:5">
      <c r="A1338" t="s">
        <v>1627</v>
      </c>
      <c r="B1338" t="s">
        <v>1</v>
      </c>
      <c r="C1338" t="s">
        <v>1</v>
      </c>
      <c r="D1338" t="s">
        <v>164</v>
      </c>
      <c r="E1338" t="s">
        <v>212</v>
      </c>
    </row>
    <row r="1339" spans="1:5">
      <c r="A1339" t="s">
        <v>1627</v>
      </c>
      <c r="B1339" t="s">
        <v>1</v>
      </c>
      <c r="C1339" t="s">
        <v>1</v>
      </c>
      <c r="D1339" t="s">
        <v>164</v>
      </c>
      <c r="E1339" t="s">
        <v>126</v>
      </c>
    </row>
    <row r="1340" spans="1:5">
      <c r="A1340" t="s">
        <v>1627</v>
      </c>
      <c r="B1340" t="s">
        <v>1</v>
      </c>
      <c r="C1340" t="s">
        <v>1</v>
      </c>
      <c r="D1340" t="s">
        <v>164</v>
      </c>
      <c r="E1340" t="s">
        <v>195</v>
      </c>
    </row>
    <row r="1341" spans="1:5">
      <c r="A1341" t="s">
        <v>1627</v>
      </c>
      <c r="B1341" t="s">
        <v>1</v>
      </c>
      <c r="C1341" t="s">
        <v>1</v>
      </c>
      <c r="D1341" t="s">
        <v>164</v>
      </c>
      <c r="E1341" t="s">
        <v>214</v>
      </c>
    </row>
    <row r="1342" spans="1:5">
      <c r="A1342" t="s">
        <v>1625</v>
      </c>
      <c r="B1342" t="s">
        <v>1</v>
      </c>
      <c r="C1342" t="s">
        <v>1</v>
      </c>
      <c r="D1342" t="s">
        <v>164</v>
      </c>
      <c r="E1342" t="s">
        <v>133</v>
      </c>
    </row>
    <row r="1343" spans="1:5">
      <c r="A1343" t="s">
        <v>1625</v>
      </c>
      <c r="B1343" t="s">
        <v>1</v>
      </c>
      <c r="C1343" t="s">
        <v>1</v>
      </c>
      <c r="D1343" t="s">
        <v>164</v>
      </c>
      <c r="E1343" t="s">
        <v>90</v>
      </c>
    </row>
    <row r="1344" spans="1:5">
      <c r="A1344" t="s">
        <v>1627</v>
      </c>
      <c r="B1344" t="s">
        <v>1</v>
      </c>
      <c r="C1344" t="s">
        <v>1</v>
      </c>
      <c r="D1344" t="s">
        <v>164</v>
      </c>
      <c r="E1344" t="s">
        <v>145</v>
      </c>
    </row>
    <row r="1345" spans="1:5">
      <c r="A1345" t="s">
        <v>1625</v>
      </c>
      <c r="B1345" t="s">
        <v>1</v>
      </c>
      <c r="C1345" t="s">
        <v>1</v>
      </c>
      <c r="D1345" t="s">
        <v>164</v>
      </c>
      <c r="E1345" t="s">
        <v>91</v>
      </c>
    </row>
    <row r="1346" spans="1:5">
      <c r="A1346" t="s">
        <v>1627</v>
      </c>
      <c r="B1346" t="s">
        <v>1</v>
      </c>
      <c r="C1346" t="s">
        <v>1</v>
      </c>
      <c r="D1346" t="s">
        <v>164</v>
      </c>
      <c r="E1346" t="s">
        <v>134</v>
      </c>
    </row>
    <row r="1347" spans="1:5">
      <c r="A1347" t="s">
        <v>1625</v>
      </c>
      <c r="B1347" t="s">
        <v>1</v>
      </c>
      <c r="C1347" t="s">
        <v>1</v>
      </c>
      <c r="D1347" t="s">
        <v>164</v>
      </c>
      <c r="E1347" t="s">
        <v>92</v>
      </c>
    </row>
    <row r="1348" spans="1:5">
      <c r="A1348" t="s">
        <v>1627</v>
      </c>
      <c r="B1348" t="s">
        <v>1</v>
      </c>
      <c r="C1348" t="s">
        <v>1</v>
      </c>
      <c r="D1348" t="s">
        <v>164</v>
      </c>
      <c r="E1348" t="s">
        <v>215</v>
      </c>
    </row>
    <row r="1349" spans="1:5">
      <c r="A1349" t="s">
        <v>1627</v>
      </c>
      <c r="B1349" t="s">
        <v>1</v>
      </c>
      <c r="C1349" t="s">
        <v>1</v>
      </c>
      <c r="D1349" t="s">
        <v>164</v>
      </c>
      <c r="E1349" t="s">
        <v>221</v>
      </c>
    </row>
    <row r="1350" spans="1:5">
      <c r="A1350" t="s">
        <v>1625</v>
      </c>
      <c r="B1350" t="s">
        <v>1</v>
      </c>
      <c r="C1350" t="s">
        <v>1</v>
      </c>
      <c r="D1350" t="s">
        <v>164</v>
      </c>
      <c r="E1350" t="s">
        <v>95</v>
      </c>
    </row>
    <row r="1351" spans="1:5">
      <c r="A1351" t="s">
        <v>1625</v>
      </c>
      <c r="B1351" t="s">
        <v>1</v>
      </c>
      <c r="C1351" t="s">
        <v>1</v>
      </c>
      <c r="D1351" t="s">
        <v>164</v>
      </c>
      <c r="E1351" t="s">
        <v>97</v>
      </c>
    </row>
    <row r="1352" spans="1:5">
      <c r="A1352" t="s">
        <v>1627</v>
      </c>
      <c r="B1352" t="s">
        <v>1</v>
      </c>
      <c r="C1352" t="s">
        <v>1</v>
      </c>
      <c r="D1352" t="s">
        <v>164</v>
      </c>
      <c r="E1352" t="s">
        <v>149</v>
      </c>
    </row>
    <row r="1353" spans="1:5">
      <c r="A1353" t="s">
        <v>1627</v>
      </c>
      <c r="B1353" t="s">
        <v>1</v>
      </c>
      <c r="C1353" t="s">
        <v>1</v>
      </c>
      <c r="D1353" t="s">
        <v>164</v>
      </c>
      <c r="E1353" t="s">
        <v>197</v>
      </c>
    </row>
    <row r="1354" spans="1:5">
      <c r="A1354" t="s">
        <v>1627</v>
      </c>
      <c r="B1354" t="s">
        <v>1</v>
      </c>
      <c r="C1354" t="s">
        <v>1</v>
      </c>
      <c r="D1354" t="s">
        <v>165</v>
      </c>
      <c r="E1354" t="s">
        <v>199</v>
      </c>
    </row>
    <row r="1355" spans="1:5">
      <c r="A1355" t="s">
        <v>1627</v>
      </c>
      <c r="B1355" t="s">
        <v>1</v>
      </c>
      <c r="C1355" t="s">
        <v>1</v>
      </c>
      <c r="D1355" t="s">
        <v>165</v>
      </c>
      <c r="E1355" t="s">
        <v>149</v>
      </c>
    </row>
    <row r="1356" spans="1:5">
      <c r="A1356" t="s">
        <v>1625</v>
      </c>
      <c r="B1356" t="s">
        <v>1</v>
      </c>
      <c r="C1356" t="s">
        <v>1</v>
      </c>
      <c r="D1356" t="s">
        <v>165</v>
      </c>
      <c r="E1356" t="s">
        <v>57</v>
      </c>
    </row>
    <row r="1357" spans="1:5">
      <c r="A1357" t="s">
        <v>1627</v>
      </c>
      <c r="B1357" t="s">
        <v>1</v>
      </c>
      <c r="C1357" t="s">
        <v>1</v>
      </c>
      <c r="D1357" t="s">
        <v>165</v>
      </c>
      <c r="E1357" t="s">
        <v>59</v>
      </c>
    </row>
    <row r="1358" spans="1:5">
      <c r="A1358" t="s">
        <v>1625</v>
      </c>
      <c r="B1358" t="s">
        <v>1</v>
      </c>
      <c r="C1358" t="s">
        <v>1</v>
      </c>
      <c r="D1358" t="s">
        <v>165</v>
      </c>
      <c r="E1358" t="s">
        <v>129</v>
      </c>
    </row>
    <row r="1359" spans="1:5">
      <c r="A1359" t="s">
        <v>1627</v>
      </c>
      <c r="B1359" t="s">
        <v>1</v>
      </c>
      <c r="C1359" t="s">
        <v>1</v>
      </c>
      <c r="D1359" t="s">
        <v>165</v>
      </c>
      <c r="E1359" t="s">
        <v>185</v>
      </c>
    </row>
    <row r="1360" spans="1:5">
      <c r="A1360" t="s">
        <v>1625</v>
      </c>
      <c r="B1360" t="s">
        <v>1</v>
      </c>
      <c r="C1360" t="s">
        <v>1</v>
      </c>
      <c r="D1360" t="s">
        <v>165</v>
      </c>
      <c r="E1360" t="s">
        <v>61</v>
      </c>
    </row>
    <row r="1361" spans="1:5">
      <c r="A1361" t="s">
        <v>1625</v>
      </c>
      <c r="B1361" t="s">
        <v>1</v>
      </c>
      <c r="C1361" t="s">
        <v>1</v>
      </c>
      <c r="D1361" t="s">
        <v>165</v>
      </c>
      <c r="E1361" t="s">
        <v>62</v>
      </c>
    </row>
    <row r="1362" spans="1:5">
      <c r="A1362" t="s">
        <v>1625</v>
      </c>
      <c r="B1362" t="s">
        <v>1</v>
      </c>
      <c r="C1362" t="s">
        <v>1</v>
      </c>
      <c r="D1362" t="s">
        <v>165</v>
      </c>
      <c r="E1362" t="s">
        <v>63</v>
      </c>
    </row>
    <row r="1363" spans="1:5">
      <c r="A1363" t="s">
        <v>1625</v>
      </c>
      <c r="B1363" t="s">
        <v>1</v>
      </c>
      <c r="C1363" t="s">
        <v>1</v>
      </c>
      <c r="D1363" t="s">
        <v>165</v>
      </c>
      <c r="E1363" t="s">
        <v>64</v>
      </c>
    </row>
    <row r="1364" spans="1:5">
      <c r="A1364" t="s">
        <v>1625</v>
      </c>
      <c r="B1364" t="s">
        <v>1</v>
      </c>
      <c r="C1364" t="s">
        <v>1</v>
      </c>
      <c r="D1364" t="s">
        <v>165</v>
      </c>
      <c r="E1364" t="s">
        <v>65</v>
      </c>
    </row>
    <row r="1365" spans="1:5">
      <c r="A1365" t="s">
        <v>1625</v>
      </c>
      <c r="B1365" t="s">
        <v>1</v>
      </c>
      <c r="C1365" t="s">
        <v>1</v>
      </c>
      <c r="D1365" t="s">
        <v>165</v>
      </c>
      <c r="E1365" t="s">
        <v>66</v>
      </c>
    </row>
    <row r="1366" spans="1:5">
      <c r="A1366" t="s">
        <v>1625</v>
      </c>
      <c r="B1366" t="s">
        <v>1</v>
      </c>
      <c r="C1366" t="s">
        <v>1</v>
      </c>
      <c r="D1366" t="s">
        <v>165</v>
      </c>
      <c r="E1366" t="s">
        <v>100</v>
      </c>
    </row>
    <row r="1367" spans="1:5">
      <c r="A1367" t="s">
        <v>1625</v>
      </c>
      <c r="B1367" t="s">
        <v>1</v>
      </c>
      <c r="C1367" t="s">
        <v>1</v>
      </c>
      <c r="D1367" t="s">
        <v>165</v>
      </c>
      <c r="E1367" t="s">
        <v>67</v>
      </c>
    </row>
    <row r="1368" spans="1:5">
      <c r="A1368" t="s">
        <v>1627</v>
      </c>
      <c r="B1368" t="s">
        <v>1</v>
      </c>
      <c r="C1368" t="s">
        <v>1</v>
      </c>
      <c r="D1368" t="s">
        <v>165</v>
      </c>
      <c r="E1368" t="s">
        <v>69</v>
      </c>
    </row>
    <row r="1369" spans="1:5">
      <c r="A1369" t="s">
        <v>1627</v>
      </c>
      <c r="B1369" t="s">
        <v>1</v>
      </c>
      <c r="C1369" t="s">
        <v>1</v>
      </c>
      <c r="D1369" t="s">
        <v>165</v>
      </c>
      <c r="E1369" t="s">
        <v>224</v>
      </c>
    </row>
    <row r="1370" spans="1:5">
      <c r="A1370" t="s">
        <v>1625</v>
      </c>
      <c r="B1370" t="s">
        <v>1</v>
      </c>
      <c r="C1370" t="s">
        <v>1</v>
      </c>
      <c r="D1370" t="s">
        <v>165</v>
      </c>
      <c r="E1370" t="s">
        <v>70</v>
      </c>
    </row>
    <row r="1371" spans="1:5">
      <c r="A1371" t="s">
        <v>1625</v>
      </c>
      <c r="B1371" t="s">
        <v>1</v>
      </c>
      <c r="C1371" t="s">
        <v>1</v>
      </c>
      <c r="D1371" t="s">
        <v>165</v>
      </c>
      <c r="E1371" t="s">
        <v>74</v>
      </c>
    </row>
    <row r="1372" spans="1:5">
      <c r="A1372" t="s">
        <v>1625</v>
      </c>
      <c r="B1372" t="s">
        <v>1</v>
      </c>
      <c r="C1372" t="s">
        <v>1</v>
      </c>
      <c r="D1372" t="s">
        <v>165</v>
      </c>
      <c r="E1372" t="s">
        <v>75</v>
      </c>
    </row>
    <row r="1373" spans="1:5">
      <c r="A1373" t="s">
        <v>1625</v>
      </c>
      <c r="B1373" t="s">
        <v>1</v>
      </c>
      <c r="C1373" t="s">
        <v>1</v>
      </c>
      <c r="D1373" t="s">
        <v>165</v>
      </c>
      <c r="E1373" t="s">
        <v>76</v>
      </c>
    </row>
    <row r="1374" spans="1:5">
      <c r="A1374" t="s">
        <v>1625</v>
      </c>
      <c r="B1374" t="s">
        <v>1</v>
      </c>
      <c r="C1374" t="s">
        <v>1</v>
      </c>
      <c r="D1374" t="s">
        <v>165</v>
      </c>
      <c r="E1374" t="s">
        <v>77</v>
      </c>
    </row>
    <row r="1375" spans="1:5">
      <c r="A1375" t="s">
        <v>1625</v>
      </c>
      <c r="B1375" t="s">
        <v>1</v>
      </c>
      <c r="C1375" t="s">
        <v>1</v>
      </c>
      <c r="D1375" t="s">
        <v>165</v>
      </c>
      <c r="E1375" t="s">
        <v>112</v>
      </c>
    </row>
    <row r="1376" spans="1:5">
      <c r="A1376" t="s">
        <v>1627</v>
      </c>
      <c r="B1376" t="s">
        <v>1</v>
      </c>
      <c r="C1376" t="s">
        <v>1</v>
      </c>
      <c r="D1376" t="s">
        <v>165</v>
      </c>
      <c r="E1376" t="s">
        <v>142</v>
      </c>
    </row>
    <row r="1377" spans="1:5">
      <c r="A1377" t="s">
        <v>1627</v>
      </c>
      <c r="B1377" t="s">
        <v>1</v>
      </c>
      <c r="C1377" t="s">
        <v>1</v>
      </c>
      <c r="D1377" t="s">
        <v>165</v>
      </c>
      <c r="E1377" t="s">
        <v>114</v>
      </c>
    </row>
    <row r="1378" spans="1:5">
      <c r="A1378" t="s">
        <v>1627</v>
      </c>
      <c r="B1378" t="s">
        <v>1</v>
      </c>
      <c r="C1378" t="s">
        <v>1</v>
      </c>
      <c r="D1378" t="s">
        <v>165</v>
      </c>
      <c r="E1378" t="s">
        <v>201</v>
      </c>
    </row>
    <row r="1379" spans="1:5">
      <c r="A1379" t="s">
        <v>1627</v>
      </c>
      <c r="B1379" t="s">
        <v>1</v>
      </c>
      <c r="C1379" t="s">
        <v>1</v>
      </c>
      <c r="D1379" t="s">
        <v>165</v>
      </c>
      <c r="E1379" t="s">
        <v>192</v>
      </c>
    </row>
    <row r="1380" spans="1:5">
      <c r="A1380" t="s">
        <v>1627</v>
      </c>
      <c r="B1380" t="s">
        <v>1</v>
      </c>
      <c r="C1380" t="s">
        <v>1</v>
      </c>
      <c r="D1380" t="s">
        <v>165</v>
      </c>
      <c r="E1380" t="s">
        <v>193</v>
      </c>
    </row>
    <row r="1381" spans="1:5">
      <c r="A1381" t="s">
        <v>1627</v>
      </c>
      <c r="B1381" t="s">
        <v>1</v>
      </c>
      <c r="C1381" t="s">
        <v>1</v>
      </c>
      <c r="D1381" t="s">
        <v>165</v>
      </c>
      <c r="E1381" t="s">
        <v>144</v>
      </c>
    </row>
    <row r="1382" spans="1:5">
      <c r="A1382" t="s">
        <v>1627</v>
      </c>
      <c r="B1382" t="s">
        <v>1</v>
      </c>
      <c r="C1382" t="s">
        <v>1</v>
      </c>
      <c r="D1382" t="s">
        <v>165</v>
      </c>
      <c r="E1382" t="s">
        <v>135</v>
      </c>
    </row>
    <row r="1383" spans="1:5">
      <c r="A1383" t="s">
        <v>1625</v>
      </c>
      <c r="B1383" t="s">
        <v>1</v>
      </c>
      <c r="C1383" t="s">
        <v>1</v>
      </c>
      <c r="D1383" t="s">
        <v>165</v>
      </c>
      <c r="E1383" t="s">
        <v>84</v>
      </c>
    </row>
    <row r="1384" spans="1:5">
      <c r="A1384" t="s">
        <v>1626</v>
      </c>
      <c r="B1384" t="s">
        <v>1</v>
      </c>
      <c r="C1384" t="s">
        <v>1</v>
      </c>
      <c r="D1384" t="s">
        <v>165</v>
      </c>
      <c r="E1384" t="s">
        <v>85</v>
      </c>
    </row>
    <row r="1385" spans="1:5">
      <c r="A1385" t="s">
        <v>1626</v>
      </c>
      <c r="B1385" t="s">
        <v>1</v>
      </c>
      <c r="C1385" t="s">
        <v>1</v>
      </c>
      <c r="D1385" t="s">
        <v>165</v>
      </c>
      <c r="E1385" t="s">
        <v>231</v>
      </c>
    </row>
    <row r="1386" spans="1:5">
      <c r="A1386" t="s">
        <v>1625</v>
      </c>
      <c r="B1386" t="s">
        <v>1</v>
      </c>
      <c r="C1386" t="s">
        <v>1</v>
      </c>
      <c r="D1386" t="s">
        <v>165</v>
      </c>
      <c r="E1386" t="s">
        <v>86</v>
      </c>
    </row>
    <row r="1387" spans="1:5">
      <c r="A1387" t="s">
        <v>1627</v>
      </c>
      <c r="B1387" t="s">
        <v>1</v>
      </c>
      <c r="C1387" t="s">
        <v>1</v>
      </c>
      <c r="D1387" t="s">
        <v>165</v>
      </c>
      <c r="E1387" t="s">
        <v>87</v>
      </c>
    </row>
    <row r="1388" spans="1:5">
      <c r="A1388" t="s">
        <v>1627</v>
      </c>
      <c r="B1388" t="s">
        <v>1</v>
      </c>
      <c r="C1388" t="s">
        <v>1</v>
      </c>
      <c r="D1388" t="s">
        <v>165</v>
      </c>
      <c r="E1388" t="s">
        <v>195</v>
      </c>
    </row>
    <row r="1389" spans="1:5">
      <c r="A1389" t="s">
        <v>1627</v>
      </c>
      <c r="B1389" t="s">
        <v>1</v>
      </c>
      <c r="C1389" t="s">
        <v>1</v>
      </c>
      <c r="D1389" t="s">
        <v>165</v>
      </c>
      <c r="E1389" t="s">
        <v>219</v>
      </c>
    </row>
    <row r="1390" spans="1:5">
      <c r="A1390" t="s">
        <v>1625</v>
      </c>
      <c r="B1390" t="s">
        <v>1</v>
      </c>
      <c r="C1390" t="s">
        <v>1</v>
      </c>
      <c r="D1390" t="s">
        <v>165</v>
      </c>
      <c r="E1390" t="s">
        <v>133</v>
      </c>
    </row>
    <row r="1391" spans="1:5">
      <c r="A1391" t="s">
        <v>1625</v>
      </c>
      <c r="B1391" t="s">
        <v>1</v>
      </c>
      <c r="C1391" t="s">
        <v>1</v>
      </c>
      <c r="D1391" t="s">
        <v>165</v>
      </c>
      <c r="E1391" t="s">
        <v>90</v>
      </c>
    </row>
    <row r="1392" spans="1:5">
      <c r="A1392" t="s">
        <v>1627</v>
      </c>
      <c r="B1392" t="s">
        <v>1</v>
      </c>
      <c r="C1392" t="s">
        <v>1</v>
      </c>
      <c r="D1392" t="s">
        <v>165</v>
      </c>
      <c r="E1392" t="s">
        <v>145</v>
      </c>
    </row>
    <row r="1393" spans="1:5">
      <c r="A1393" t="s">
        <v>1627</v>
      </c>
      <c r="B1393" t="s">
        <v>1</v>
      </c>
      <c r="C1393" t="s">
        <v>1</v>
      </c>
      <c r="D1393" t="s">
        <v>165</v>
      </c>
      <c r="E1393" t="s">
        <v>232</v>
      </c>
    </row>
    <row r="1394" spans="1:5">
      <c r="A1394" t="s">
        <v>1625</v>
      </c>
      <c r="B1394" t="s">
        <v>1</v>
      </c>
      <c r="C1394" t="s">
        <v>1</v>
      </c>
      <c r="D1394" t="s">
        <v>165</v>
      </c>
      <c r="E1394" t="s">
        <v>91</v>
      </c>
    </row>
    <row r="1395" spans="1:5">
      <c r="A1395" t="s">
        <v>1625</v>
      </c>
      <c r="B1395" t="s">
        <v>1</v>
      </c>
      <c r="C1395" t="s">
        <v>1</v>
      </c>
      <c r="D1395" t="s">
        <v>165</v>
      </c>
      <c r="E1395" t="s">
        <v>92</v>
      </c>
    </row>
    <row r="1396" spans="1:5">
      <c r="A1396" t="s">
        <v>1627</v>
      </c>
      <c r="B1396" t="s">
        <v>1</v>
      </c>
      <c r="C1396" t="s">
        <v>1</v>
      </c>
      <c r="D1396" t="s">
        <v>165</v>
      </c>
      <c r="E1396" t="s">
        <v>222</v>
      </c>
    </row>
    <row r="1397" spans="1:5">
      <c r="A1397" t="s">
        <v>1625</v>
      </c>
      <c r="B1397" t="s">
        <v>1</v>
      </c>
      <c r="C1397" t="s">
        <v>1</v>
      </c>
      <c r="D1397" t="s">
        <v>165</v>
      </c>
      <c r="E1397" t="s">
        <v>95</v>
      </c>
    </row>
    <row r="1398" spans="1:5">
      <c r="A1398" t="s">
        <v>1625</v>
      </c>
      <c r="B1398" t="s">
        <v>1</v>
      </c>
      <c r="C1398" t="s">
        <v>1</v>
      </c>
      <c r="D1398" t="s">
        <v>165</v>
      </c>
      <c r="E1398" t="s">
        <v>97</v>
      </c>
    </row>
    <row r="1399" spans="1:5">
      <c r="A1399" t="s">
        <v>1627</v>
      </c>
      <c r="B1399" t="s">
        <v>1</v>
      </c>
      <c r="C1399" t="s">
        <v>1</v>
      </c>
      <c r="D1399" t="s">
        <v>165</v>
      </c>
      <c r="E1399" t="s">
        <v>197</v>
      </c>
    </row>
    <row r="1400" spans="1:5">
      <c r="A1400" t="s">
        <v>1625</v>
      </c>
      <c r="B1400" t="s">
        <v>1</v>
      </c>
      <c r="C1400" t="s">
        <v>1</v>
      </c>
      <c r="D1400" t="s">
        <v>166</v>
      </c>
      <c r="E1400" t="s">
        <v>57</v>
      </c>
    </row>
    <row r="1401" spans="1:5">
      <c r="A1401" t="s">
        <v>1625</v>
      </c>
      <c r="B1401" t="s">
        <v>1</v>
      </c>
      <c r="C1401" t="s">
        <v>1</v>
      </c>
      <c r="D1401" t="s">
        <v>166</v>
      </c>
      <c r="E1401" t="s">
        <v>129</v>
      </c>
    </row>
    <row r="1402" spans="1:5">
      <c r="A1402" t="s">
        <v>1625</v>
      </c>
      <c r="B1402" t="s">
        <v>1</v>
      </c>
      <c r="C1402" t="s">
        <v>1</v>
      </c>
      <c r="D1402" t="s">
        <v>166</v>
      </c>
      <c r="E1402" t="s">
        <v>61</v>
      </c>
    </row>
    <row r="1403" spans="1:5">
      <c r="A1403" t="s">
        <v>1625</v>
      </c>
      <c r="B1403" t="s">
        <v>1</v>
      </c>
      <c r="C1403" t="s">
        <v>1</v>
      </c>
      <c r="D1403" t="s">
        <v>166</v>
      </c>
      <c r="E1403" t="s">
        <v>62</v>
      </c>
    </row>
    <row r="1404" spans="1:5">
      <c r="A1404" t="s">
        <v>1625</v>
      </c>
      <c r="B1404" t="s">
        <v>1</v>
      </c>
      <c r="C1404" t="s">
        <v>1</v>
      </c>
      <c r="D1404" t="s">
        <v>166</v>
      </c>
      <c r="E1404" t="s">
        <v>63</v>
      </c>
    </row>
    <row r="1405" spans="1:5">
      <c r="A1405" t="s">
        <v>1625</v>
      </c>
      <c r="B1405" t="s">
        <v>1</v>
      </c>
      <c r="C1405" t="s">
        <v>1</v>
      </c>
      <c r="D1405" t="s">
        <v>166</v>
      </c>
      <c r="E1405" t="s">
        <v>64</v>
      </c>
    </row>
    <row r="1406" spans="1:5">
      <c r="A1406" t="s">
        <v>1625</v>
      </c>
      <c r="B1406" t="s">
        <v>1</v>
      </c>
      <c r="C1406" t="s">
        <v>1</v>
      </c>
      <c r="D1406" t="s">
        <v>166</v>
      </c>
      <c r="E1406" t="s">
        <v>65</v>
      </c>
    </row>
    <row r="1407" spans="1:5">
      <c r="A1407" t="s">
        <v>1625</v>
      </c>
      <c r="B1407" t="s">
        <v>1</v>
      </c>
      <c r="C1407" t="s">
        <v>1</v>
      </c>
      <c r="D1407" t="s">
        <v>166</v>
      </c>
      <c r="E1407" t="s">
        <v>66</v>
      </c>
    </row>
    <row r="1408" spans="1:5">
      <c r="A1408" t="s">
        <v>1625</v>
      </c>
      <c r="B1408" t="s">
        <v>1</v>
      </c>
      <c r="C1408" t="s">
        <v>1</v>
      </c>
      <c r="D1408" t="s">
        <v>166</v>
      </c>
      <c r="E1408" t="s">
        <v>100</v>
      </c>
    </row>
    <row r="1409" spans="1:5">
      <c r="A1409" t="s">
        <v>1625</v>
      </c>
      <c r="B1409" t="s">
        <v>1</v>
      </c>
      <c r="C1409" t="s">
        <v>1</v>
      </c>
      <c r="D1409" t="s">
        <v>166</v>
      </c>
      <c r="E1409" t="s">
        <v>67</v>
      </c>
    </row>
    <row r="1410" spans="1:5">
      <c r="A1410" t="s">
        <v>1625</v>
      </c>
      <c r="B1410" t="s">
        <v>1</v>
      </c>
      <c r="C1410" t="s">
        <v>1</v>
      </c>
      <c r="D1410" t="s">
        <v>166</v>
      </c>
      <c r="E1410" t="s">
        <v>70</v>
      </c>
    </row>
    <row r="1411" spans="1:5">
      <c r="A1411" t="s">
        <v>1625</v>
      </c>
      <c r="B1411" t="s">
        <v>1</v>
      </c>
      <c r="C1411" t="s">
        <v>1</v>
      </c>
      <c r="D1411" t="s">
        <v>166</v>
      </c>
      <c r="E1411" t="s">
        <v>74</v>
      </c>
    </row>
    <row r="1412" spans="1:5">
      <c r="A1412" t="s">
        <v>1625</v>
      </c>
      <c r="B1412" t="s">
        <v>1</v>
      </c>
      <c r="C1412" t="s">
        <v>1</v>
      </c>
      <c r="D1412" t="s">
        <v>166</v>
      </c>
      <c r="E1412" t="s">
        <v>75</v>
      </c>
    </row>
    <row r="1413" spans="1:5">
      <c r="A1413" t="s">
        <v>1625</v>
      </c>
      <c r="B1413" t="s">
        <v>1</v>
      </c>
      <c r="C1413" t="s">
        <v>1</v>
      </c>
      <c r="D1413" t="s">
        <v>166</v>
      </c>
      <c r="E1413" t="s">
        <v>76</v>
      </c>
    </row>
    <row r="1414" spans="1:5">
      <c r="A1414" t="s">
        <v>1626</v>
      </c>
      <c r="B1414" t="s">
        <v>1</v>
      </c>
      <c r="C1414" t="s">
        <v>1</v>
      </c>
      <c r="D1414" t="s">
        <v>166</v>
      </c>
      <c r="E1414" t="s">
        <v>233</v>
      </c>
    </row>
    <row r="1415" spans="1:5">
      <c r="A1415" t="s">
        <v>1625</v>
      </c>
      <c r="B1415" t="s">
        <v>1</v>
      </c>
      <c r="C1415" t="s">
        <v>1</v>
      </c>
      <c r="D1415" t="s">
        <v>166</v>
      </c>
      <c r="E1415" t="s">
        <v>77</v>
      </c>
    </row>
    <row r="1416" spans="1:5">
      <c r="A1416" t="s">
        <v>1627</v>
      </c>
      <c r="B1416" t="s">
        <v>1</v>
      </c>
      <c r="C1416" t="s">
        <v>1</v>
      </c>
      <c r="D1416" t="s">
        <v>166</v>
      </c>
      <c r="E1416" t="s">
        <v>142</v>
      </c>
    </row>
    <row r="1417" spans="1:5">
      <c r="A1417" t="s">
        <v>1627</v>
      </c>
      <c r="B1417" t="s">
        <v>1</v>
      </c>
      <c r="C1417" t="s">
        <v>1</v>
      </c>
      <c r="D1417" t="s">
        <v>166</v>
      </c>
      <c r="E1417" t="s">
        <v>226</v>
      </c>
    </row>
    <row r="1418" spans="1:5">
      <c r="A1418" t="s">
        <v>1627</v>
      </c>
      <c r="B1418" t="s">
        <v>1</v>
      </c>
      <c r="C1418" t="s">
        <v>1</v>
      </c>
      <c r="D1418" t="s">
        <v>166</v>
      </c>
      <c r="E1418" t="s">
        <v>202</v>
      </c>
    </row>
    <row r="1419" spans="1:5">
      <c r="A1419" t="s">
        <v>1627</v>
      </c>
      <c r="B1419" t="s">
        <v>1</v>
      </c>
      <c r="C1419" t="s">
        <v>1</v>
      </c>
      <c r="D1419" t="s">
        <v>166</v>
      </c>
      <c r="E1419" t="s">
        <v>193</v>
      </c>
    </row>
    <row r="1420" spans="1:5">
      <c r="A1420" t="s">
        <v>1627</v>
      </c>
      <c r="B1420" t="s">
        <v>1</v>
      </c>
      <c r="C1420" t="s">
        <v>1</v>
      </c>
      <c r="D1420" t="s">
        <v>166</v>
      </c>
      <c r="E1420" t="s">
        <v>144</v>
      </c>
    </row>
    <row r="1421" spans="1:5">
      <c r="A1421" t="s">
        <v>1625</v>
      </c>
      <c r="B1421" t="s">
        <v>1</v>
      </c>
      <c r="C1421" t="s">
        <v>1</v>
      </c>
      <c r="D1421" t="s">
        <v>166</v>
      </c>
      <c r="E1421" t="s">
        <v>84</v>
      </c>
    </row>
    <row r="1422" spans="1:5">
      <c r="A1422" t="s">
        <v>1625</v>
      </c>
      <c r="B1422" t="s">
        <v>1</v>
      </c>
      <c r="C1422" t="s">
        <v>1</v>
      </c>
      <c r="D1422" t="s">
        <v>166</v>
      </c>
      <c r="E1422" t="s">
        <v>86</v>
      </c>
    </row>
    <row r="1423" spans="1:5">
      <c r="A1423" t="s">
        <v>1627</v>
      </c>
      <c r="B1423" t="s">
        <v>1</v>
      </c>
      <c r="C1423" t="s">
        <v>1</v>
      </c>
      <c r="D1423" t="s">
        <v>166</v>
      </c>
      <c r="E1423" t="s">
        <v>87</v>
      </c>
    </row>
    <row r="1424" spans="1:5">
      <c r="A1424" t="s">
        <v>1625</v>
      </c>
      <c r="B1424" t="s">
        <v>1</v>
      </c>
      <c r="C1424" t="s">
        <v>1</v>
      </c>
      <c r="D1424" t="s">
        <v>166</v>
      </c>
      <c r="E1424" t="s">
        <v>133</v>
      </c>
    </row>
    <row r="1425" spans="1:5">
      <c r="A1425" t="s">
        <v>1625</v>
      </c>
      <c r="B1425" t="s">
        <v>1</v>
      </c>
      <c r="C1425" t="s">
        <v>1</v>
      </c>
      <c r="D1425" t="s">
        <v>166</v>
      </c>
      <c r="E1425" t="s">
        <v>90</v>
      </c>
    </row>
    <row r="1426" spans="1:5">
      <c r="A1426" t="s">
        <v>1627</v>
      </c>
      <c r="B1426" t="s">
        <v>1</v>
      </c>
      <c r="C1426" t="s">
        <v>1</v>
      </c>
      <c r="D1426" t="s">
        <v>166</v>
      </c>
      <c r="E1426" t="s">
        <v>145</v>
      </c>
    </row>
    <row r="1427" spans="1:5">
      <c r="A1427" t="s">
        <v>1625</v>
      </c>
      <c r="B1427" t="s">
        <v>1</v>
      </c>
      <c r="C1427" t="s">
        <v>1</v>
      </c>
      <c r="D1427" t="s">
        <v>166</v>
      </c>
      <c r="E1427" t="s">
        <v>91</v>
      </c>
    </row>
    <row r="1428" spans="1:5">
      <c r="A1428" t="s">
        <v>1627</v>
      </c>
      <c r="B1428" t="s">
        <v>1</v>
      </c>
      <c r="C1428" t="s">
        <v>1</v>
      </c>
      <c r="D1428" t="s">
        <v>166</v>
      </c>
      <c r="E1428" t="s">
        <v>134</v>
      </c>
    </row>
    <row r="1429" spans="1:5">
      <c r="A1429" t="s">
        <v>1627</v>
      </c>
      <c r="B1429" t="s">
        <v>1</v>
      </c>
      <c r="C1429" t="s">
        <v>1</v>
      </c>
      <c r="D1429" t="s">
        <v>166</v>
      </c>
      <c r="E1429" t="s">
        <v>205</v>
      </c>
    </row>
    <row r="1430" spans="1:5">
      <c r="A1430" t="s">
        <v>1625</v>
      </c>
      <c r="B1430" t="s">
        <v>1</v>
      </c>
      <c r="C1430" t="s">
        <v>1</v>
      </c>
      <c r="D1430" t="s">
        <v>166</v>
      </c>
      <c r="E1430" t="s">
        <v>92</v>
      </c>
    </row>
    <row r="1431" spans="1:5">
      <c r="A1431" t="s">
        <v>1625</v>
      </c>
      <c r="B1431" t="s">
        <v>1</v>
      </c>
      <c r="C1431" t="s">
        <v>1</v>
      </c>
      <c r="D1431" t="s">
        <v>166</v>
      </c>
      <c r="E1431" t="s">
        <v>95</v>
      </c>
    </row>
    <row r="1432" spans="1:5">
      <c r="A1432" t="s">
        <v>1625</v>
      </c>
      <c r="B1432" t="s">
        <v>1</v>
      </c>
      <c r="C1432" t="s">
        <v>1</v>
      </c>
      <c r="D1432" t="s">
        <v>166</v>
      </c>
      <c r="E1432" t="s">
        <v>97</v>
      </c>
    </row>
    <row r="1433" spans="1:5">
      <c r="A1433" t="s">
        <v>1627</v>
      </c>
      <c r="B1433" t="s">
        <v>1</v>
      </c>
      <c r="C1433" t="s">
        <v>1</v>
      </c>
      <c r="D1433" t="s">
        <v>166</v>
      </c>
      <c r="E1433" t="s">
        <v>223</v>
      </c>
    </row>
    <row r="1434" spans="1:5">
      <c r="A1434" t="s">
        <v>1625</v>
      </c>
      <c r="B1434" t="s">
        <v>1</v>
      </c>
      <c r="C1434" t="s">
        <v>1</v>
      </c>
      <c r="D1434" t="s">
        <v>167</v>
      </c>
      <c r="E1434" t="s">
        <v>57</v>
      </c>
    </row>
    <row r="1435" spans="1:5">
      <c r="A1435" t="s">
        <v>1625</v>
      </c>
      <c r="B1435" t="s">
        <v>1</v>
      </c>
      <c r="C1435" t="s">
        <v>1</v>
      </c>
      <c r="D1435" t="s">
        <v>167</v>
      </c>
      <c r="E1435" t="s">
        <v>129</v>
      </c>
    </row>
    <row r="1436" spans="1:5">
      <c r="A1436" t="s">
        <v>1625</v>
      </c>
      <c r="B1436" t="s">
        <v>1</v>
      </c>
      <c r="C1436" t="s">
        <v>1</v>
      </c>
      <c r="D1436" t="s">
        <v>167</v>
      </c>
      <c r="E1436" t="s">
        <v>61</v>
      </c>
    </row>
    <row r="1437" spans="1:5">
      <c r="A1437" t="s">
        <v>1625</v>
      </c>
      <c r="B1437" t="s">
        <v>1</v>
      </c>
      <c r="C1437" t="s">
        <v>1</v>
      </c>
      <c r="D1437" t="s">
        <v>167</v>
      </c>
      <c r="E1437" t="s">
        <v>62</v>
      </c>
    </row>
    <row r="1438" spans="1:5">
      <c r="A1438" t="s">
        <v>1625</v>
      </c>
      <c r="B1438" t="s">
        <v>1</v>
      </c>
      <c r="C1438" t="s">
        <v>1</v>
      </c>
      <c r="D1438" t="s">
        <v>167</v>
      </c>
      <c r="E1438" t="s">
        <v>63</v>
      </c>
    </row>
    <row r="1439" spans="1:5">
      <c r="A1439" t="s">
        <v>1625</v>
      </c>
      <c r="B1439" t="s">
        <v>1</v>
      </c>
      <c r="C1439" t="s">
        <v>1</v>
      </c>
      <c r="D1439" t="s">
        <v>167</v>
      </c>
      <c r="E1439" t="s">
        <v>64</v>
      </c>
    </row>
    <row r="1440" spans="1:5">
      <c r="A1440" t="s">
        <v>1625</v>
      </c>
      <c r="B1440" t="s">
        <v>1</v>
      </c>
      <c r="C1440" t="s">
        <v>1</v>
      </c>
      <c r="D1440" t="s">
        <v>167</v>
      </c>
      <c r="E1440" t="s">
        <v>65</v>
      </c>
    </row>
    <row r="1441" spans="1:5">
      <c r="A1441" t="s">
        <v>1625</v>
      </c>
      <c r="B1441" t="s">
        <v>1</v>
      </c>
      <c r="C1441" t="s">
        <v>1</v>
      </c>
      <c r="D1441" t="s">
        <v>167</v>
      </c>
      <c r="E1441" t="s">
        <v>66</v>
      </c>
    </row>
    <row r="1442" spans="1:5">
      <c r="A1442" t="s">
        <v>1625</v>
      </c>
      <c r="B1442" t="s">
        <v>1</v>
      </c>
      <c r="C1442" t="s">
        <v>1</v>
      </c>
      <c r="D1442" t="s">
        <v>167</v>
      </c>
      <c r="E1442" t="s">
        <v>100</v>
      </c>
    </row>
    <row r="1443" spans="1:5">
      <c r="A1443" t="s">
        <v>1627</v>
      </c>
      <c r="B1443" t="s">
        <v>1</v>
      </c>
      <c r="C1443" t="s">
        <v>1</v>
      </c>
      <c r="D1443" t="s">
        <v>167</v>
      </c>
      <c r="E1443" t="s">
        <v>207</v>
      </c>
    </row>
    <row r="1444" spans="1:5">
      <c r="A1444" t="s">
        <v>1625</v>
      </c>
      <c r="B1444" t="s">
        <v>1</v>
      </c>
      <c r="C1444" t="s">
        <v>1</v>
      </c>
      <c r="D1444" t="s">
        <v>167</v>
      </c>
      <c r="E1444" t="s">
        <v>67</v>
      </c>
    </row>
    <row r="1445" spans="1:5">
      <c r="A1445" t="s">
        <v>1627</v>
      </c>
      <c r="B1445" t="s">
        <v>1</v>
      </c>
      <c r="C1445" t="s">
        <v>1</v>
      </c>
      <c r="D1445" t="s">
        <v>167</v>
      </c>
      <c r="E1445" t="s">
        <v>69</v>
      </c>
    </row>
    <row r="1446" spans="1:5">
      <c r="A1446" t="s">
        <v>1627</v>
      </c>
      <c r="B1446" t="s">
        <v>1</v>
      </c>
      <c r="C1446" t="s">
        <v>1</v>
      </c>
      <c r="D1446" t="s">
        <v>167</v>
      </c>
      <c r="E1446" t="s">
        <v>224</v>
      </c>
    </row>
    <row r="1447" spans="1:5">
      <c r="A1447" t="s">
        <v>1625</v>
      </c>
      <c r="B1447" t="s">
        <v>1</v>
      </c>
      <c r="C1447" t="s">
        <v>1</v>
      </c>
      <c r="D1447" t="s">
        <v>167</v>
      </c>
      <c r="E1447" t="s">
        <v>70</v>
      </c>
    </row>
    <row r="1448" spans="1:5">
      <c r="A1448" t="s">
        <v>1627</v>
      </c>
      <c r="B1448" t="s">
        <v>1</v>
      </c>
      <c r="C1448" t="s">
        <v>1</v>
      </c>
      <c r="D1448" t="s">
        <v>167</v>
      </c>
      <c r="E1448" t="s">
        <v>234</v>
      </c>
    </row>
    <row r="1449" spans="1:5">
      <c r="A1449" t="s">
        <v>1625</v>
      </c>
      <c r="B1449" t="s">
        <v>1</v>
      </c>
      <c r="C1449" t="s">
        <v>1</v>
      </c>
      <c r="D1449" t="s">
        <v>167</v>
      </c>
      <c r="E1449" t="s">
        <v>74</v>
      </c>
    </row>
    <row r="1450" spans="1:5">
      <c r="A1450" t="s">
        <v>1625</v>
      </c>
      <c r="B1450" t="s">
        <v>1</v>
      </c>
      <c r="C1450" t="s">
        <v>1</v>
      </c>
      <c r="D1450" t="s">
        <v>167</v>
      </c>
      <c r="E1450" t="s">
        <v>75</v>
      </c>
    </row>
    <row r="1451" spans="1:5">
      <c r="A1451" t="s">
        <v>1625</v>
      </c>
      <c r="B1451" t="s">
        <v>1</v>
      </c>
      <c r="C1451" t="s">
        <v>1</v>
      </c>
      <c r="D1451" t="s">
        <v>167</v>
      </c>
      <c r="E1451" t="s">
        <v>76</v>
      </c>
    </row>
    <row r="1452" spans="1:5">
      <c r="A1452" t="s">
        <v>1625</v>
      </c>
      <c r="B1452" t="s">
        <v>1</v>
      </c>
      <c r="C1452" t="s">
        <v>1</v>
      </c>
      <c r="D1452" t="s">
        <v>167</v>
      </c>
      <c r="E1452" t="s">
        <v>77</v>
      </c>
    </row>
    <row r="1453" spans="1:5">
      <c r="A1453" t="s">
        <v>1627</v>
      </c>
      <c r="B1453" t="s">
        <v>1</v>
      </c>
      <c r="C1453" t="s">
        <v>1</v>
      </c>
      <c r="D1453" t="s">
        <v>167</v>
      </c>
      <c r="E1453" t="s">
        <v>209</v>
      </c>
    </row>
    <row r="1454" spans="1:5">
      <c r="A1454" t="s">
        <v>1625</v>
      </c>
      <c r="B1454" t="s">
        <v>1</v>
      </c>
      <c r="C1454" t="s">
        <v>1</v>
      </c>
      <c r="D1454" t="s">
        <v>167</v>
      </c>
      <c r="E1454" t="s">
        <v>112</v>
      </c>
    </row>
    <row r="1455" spans="1:5">
      <c r="A1455" t="s">
        <v>1627</v>
      </c>
      <c r="B1455" t="s">
        <v>1</v>
      </c>
      <c r="C1455" t="s">
        <v>1</v>
      </c>
      <c r="D1455" t="s">
        <v>167</v>
      </c>
      <c r="E1455" t="s">
        <v>114</v>
      </c>
    </row>
    <row r="1456" spans="1:5">
      <c r="A1456" t="s">
        <v>1627</v>
      </c>
      <c r="B1456" t="s">
        <v>1</v>
      </c>
      <c r="C1456" t="s">
        <v>1</v>
      </c>
      <c r="D1456" t="s">
        <v>167</v>
      </c>
      <c r="E1456" t="s">
        <v>80</v>
      </c>
    </row>
    <row r="1457" spans="1:5">
      <c r="A1457" t="s">
        <v>1627</v>
      </c>
      <c r="B1457" t="s">
        <v>1</v>
      </c>
      <c r="C1457" t="s">
        <v>1</v>
      </c>
      <c r="D1457" t="s">
        <v>167</v>
      </c>
      <c r="E1457" t="s">
        <v>143</v>
      </c>
    </row>
    <row r="1458" spans="1:5">
      <c r="A1458" t="s">
        <v>1627</v>
      </c>
      <c r="B1458" t="s">
        <v>1</v>
      </c>
      <c r="C1458" t="s">
        <v>1</v>
      </c>
      <c r="D1458" t="s">
        <v>167</v>
      </c>
      <c r="E1458" t="s">
        <v>201</v>
      </c>
    </row>
    <row r="1459" spans="1:5">
      <c r="A1459" t="s">
        <v>1627</v>
      </c>
      <c r="B1459" t="s">
        <v>1</v>
      </c>
      <c r="C1459" t="s">
        <v>1</v>
      </c>
      <c r="D1459" t="s">
        <v>167</v>
      </c>
      <c r="E1459" t="s">
        <v>202</v>
      </c>
    </row>
    <row r="1460" spans="1:5">
      <c r="A1460" t="s">
        <v>1627</v>
      </c>
      <c r="B1460" t="s">
        <v>1</v>
      </c>
      <c r="C1460" t="s">
        <v>1</v>
      </c>
      <c r="D1460" t="s">
        <v>167</v>
      </c>
      <c r="E1460" t="s">
        <v>193</v>
      </c>
    </row>
    <row r="1461" spans="1:5">
      <c r="A1461" t="s">
        <v>1627</v>
      </c>
      <c r="B1461" t="s">
        <v>1</v>
      </c>
      <c r="C1461" t="s">
        <v>1</v>
      </c>
      <c r="D1461" t="s">
        <v>167</v>
      </c>
      <c r="E1461" t="s">
        <v>144</v>
      </c>
    </row>
    <row r="1462" spans="1:5">
      <c r="A1462" t="s">
        <v>1625</v>
      </c>
      <c r="B1462" t="s">
        <v>1</v>
      </c>
      <c r="C1462" t="s">
        <v>1</v>
      </c>
      <c r="D1462" t="s">
        <v>167</v>
      </c>
      <c r="E1462" t="s">
        <v>84</v>
      </c>
    </row>
    <row r="1463" spans="1:5">
      <c r="A1463" t="s">
        <v>1626</v>
      </c>
      <c r="B1463" t="s">
        <v>1</v>
      </c>
      <c r="C1463" t="s">
        <v>1</v>
      </c>
      <c r="D1463" t="s">
        <v>167</v>
      </c>
      <c r="E1463" t="s">
        <v>85</v>
      </c>
    </row>
    <row r="1464" spans="1:5">
      <c r="A1464" t="s">
        <v>1625</v>
      </c>
      <c r="B1464" t="s">
        <v>1</v>
      </c>
      <c r="C1464" t="s">
        <v>1</v>
      </c>
      <c r="D1464" t="s">
        <v>167</v>
      </c>
      <c r="E1464" t="s">
        <v>86</v>
      </c>
    </row>
    <row r="1465" spans="1:5">
      <c r="A1465" t="s">
        <v>1627</v>
      </c>
      <c r="B1465" t="s">
        <v>1</v>
      </c>
      <c r="C1465" t="s">
        <v>1</v>
      </c>
      <c r="D1465" t="s">
        <v>167</v>
      </c>
      <c r="E1465" t="s">
        <v>87</v>
      </c>
    </row>
    <row r="1466" spans="1:5">
      <c r="A1466" t="s">
        <v>1627</v>
      </c>
      <c r="B1466" t="s">
        <v>1</v>
      </c>
      <c r="C1466" t="s">
        <v>1</v>
      </c>
      <c r="D1466" t="s">
        <v>167</v>
      </c>
      <c r="E1466" t="s">
        <v>195</v>
      </c>
    </row>
    <row r="1467" spans="1:5">
      <c r="A1467" t="s">
        <v>1627</v>
      </c>
      <c r="B1467" t="s">
        <v>1</v>
      </c>
      <c r="C1467" t="s">
        <v>1</v>
      </c>
      <c r="D1467" t="s">
        <v>167</v>
      </c>
      <c r="E1467" t="s">
        <v>219</v>
      </c>
    </row>
    <row r="1468" spans="1:5">
      <c r="A1468" t="s">
        <v>1625</v>
      </c>
      <c r="B1468" t="s">
        <v>1</v>
      </c>
      <c r="C1468" t="s">
        <v>1</v>
      </c>
      <c r="D1468" t="s">
        <v>167</v>
      </c>
      <c r="E1468" t="s">
        <v>133</v>
      </c>
    </row>
    <row r="1469" spans="1:5">
      <c r="A1469" t="s">
        <v>1625</v>
      </c>
      <c r="B1469" t="s">
        <v>1</v>
      </c>
      <c r="C1469" t="s">
        <v>1</v>
      </c>
      <c r="D1469" t="s">
        <v>167</v>
      </c>
      <c r="E1469" t="s">
        <v>90</v>
      </c>
    </row>
    <row r="1470" spans="1:5">
      <c r="A1470" t="s">
        <v>1627</v>
      </c>
      <c r="B1470" t="s">
        <v>1</v>
      </c>
      <c r="C1470" t="s">
        <v>1</v>
      </c>
      <c r="D1470" t="s">
        <v>167</v>
      </c>
      <c r="E1470" t="s">
        <v>145</v>
      </c>
    </row>
    <row r="1471" spans="1:5">
      <c r="A1471" t="s">
        <v>1625</v>
      </c>
      <c r="B1471" t="s">
        <v>1</v>
      </c>
      <c r="C1471" t="s">
        <v>1</v>
      </c>
      <c r="D1471" t="s">
        <v>167</v>
      </c>
      <c r="E1471" t="s">
        <v>91</v>
      </c>
    </row>
    <row r="1472" spans="1:5">
      <c r="A1472" t="s">
        <v>1627</v>
      </c>
      <c r="B1472" t="s">
        <v>1</v>
      </c>
      <c r="C1472" t="s">
        <v>1</v>
      </c>
      <c r="D1472" t="s">
        <v>167</v>
      </c>
      <c r="E1472" t="s">
        <v>134</v>
      </c>
    </row>
    <row r="1473" spans="1:5">
      <c r="A1473" t="s">
        <v>1625</v>
      </c>
      <c r="B1473" t="s">
        <v>1</v>
      </c>
      <c r="C1473" t="s">
        <v>1</v>
      </c>
      <c r="D1473" t="s">
        <v>167</v>
      </c>
      <c r="E1473" t="s">
        <v>92</v>
      </c>
    </row>
    <row r="1474" spans="1:5">
      <c r="A1474" t="s">
        <v>1627</v>
      </c>
      <c r="B1474" t="s">
        <v>1</v>
      </c>
      <c r="C1474" t="s">
        <v>1</v>
      </c>
      <c r="D1474" t="s">
        <v>167</v>
      </c>
      <c r="E1474" t="s">
        <v>221</v>
      </c>
    </row>
    <row r="1475" spans="1:5">
      <c r="A1475" t="s">
        <v>1627</v>
      </c>
      <c r="B1475" t="s">
        <v>1</v>
      </c>
      <c r="C1475" t="s">
        <v>1</v>
      </c>
      <c r="D1475" t="s">
        <v>167</v>
      </c>
      <c r="E1475" t="s">
        <v>222</v>
      </c>
    </row>
    <row r="1476" spans="1:5">
      <c r="A1476" t="s">
        <v>1625</v>
      </c>
      <c r="B1476" t="s">
        <v>1</v>
      </c>
      <c r="C1476" t="s">
        <v>1</v>
      </c>
      <c r="D1476" t="s">
        <v>167</v>
      </c>
      <c r="E1476" t="s">
        <v>95</v>
      </c>
    </row>
    <row r="1477" spans="1:5">
      <c r="A1477" t="s">
        <v>1627</v>
      </c>
      <c r="B1477" t="s">
        <v>1</v>
      </c>
      <c r="C1477" t="s">
        <v>1</v>
      </c>
      <c r="D1477" t="s">
        <v>167</v>
      </c>
      <c r="E1477" t="s">
        <v>96</v>
      </c>
    </row>
    <row r="1478" spans="1:5">
      <c r="A1478" t="s">
        <v>1625</v>
      </c>
      <c r="B1478" t="s">
        <v>1</v>
      </c>
      <c r="C1478" t="s">
        <v>1</v>
      </c>
      <c r="D1478" t="s">
        <v>167</v>
      </c>
      <c r="E1478" t="s">
        <v>97</v>
      </c>
    </row>
    <row r="1479" spans="1:5">
      <c r="A1479" t="s">
        <v>1627</v>
      </c>
      <c r="B1479" t="s">
        <v>1</v>
      </c>
      <c r="C1479" t="s">
        <v>1</v>
      </c>
      <c r="D1479" t="s">
        <v>167</v>
      </c>
      <c r="E1479" t="s">
        <v>197</v>
      </c>
    </row>
    <row r="1480" spans="1:5">
      <c r="A1480" t="s">
        <v>1627</v>
      </c>
      <c r="B1480" t="s">
        <v>1</v>
      </c>
      <c r="C1480" t="s">
        <v>1</v>
      </c>
      <c r="D1480" t="s">
        <v>168</v>
      </c>
      <c r="E1480" t="s">
        <v>199</v>
      </c>
    </row>
    <row r="1481" spans="1:5">
      <c r="A1481" t="s">
        <v>1625</v>
      </c>
      <c r="B1481" t="s">
        <v>1</v>
      </c>
      <c r="C1481" t="s">
        <v>1</v>
      </c>
      <c r="D1481" t="s">
        <v>168</v>
      </c>
      <c r="E1481" t="s">
        <v>57</v>
      </c>
    </row>
    <row r="1482" spans="1:5">
      <c r="A1482" t="s">
        <v>1627</v>
      </c>
      <c r="B1482" t="s">
        <v>1</v>
      </c>
      <c r="C1482" t="s">
        <v>1</v>
      </c>
      <c r="D1482" t="s">
        <v>168</v>
      </c>
      <c r="E1482" t="s">
        <v>59</v>
      </c>
    </row>
    <row r="1483" spans="1:5">
      <c r="A1483" t="s">
        <v>1625</v>
      </c>
      <c r="B1483" t="s">
        <v>1</v>
      </c>
      <c r="C1483" t="s">
        <v>1</v>
      </c>
      <c r="D1483" t="s">
        <v>168</v>
      </c>
      <c r="E1483" t="s">
        <v>129</v>
      </c>
    </row>
    <row r="1484" spans="1:5">
      <c r="A1484" t="s">
        <v>1627</v>
      </c>
      <c r="B1484" t="s">
        <v>1</v>
      </c>
      <c r="C1484" t="s">
        <v>1</v>
      </c>
      <c r="D1484" t="s">
        <v>168</v>
      </c>
      <c r="E1484" t="s">
        <v>235</v>
      </c>
    </row>
    <row r="1485" spans="1:5">
      <c r="A1485" t="s">
        <v>1627</v>
      </c>
      <c r="B1485" t="s">
        <v>1</v>
      </c>
      <c r="C1485" t="s">
        <v>1</v>
      </c>
      <c r="D1485" t="s">
        <v>168</v>
      </c>
      <c r="E1485" t="s">
        <v>185</v>
      </c>
    </row>
    <row r="1486" spans="1:5">
      <c r="A1486" t="s">
        <v>1625</v>
      </c>
      <c r="B1486" t="s">
        <v>1</v>
      </c>
      <c r="C1486" t="s">
        <v>1</v>
      </c>
      <c r="D1486" t="s">
        <v>168</v>
      </c>
      <c r="E1486" t="s">
        <v>61</v>
      </c>
    </row>
    <row r="1487" spans="1:5">
      <c r="A1487" t="s">
        <v>1625</v>
      </c>
      <c r="B1487" t="s">
        <v>1</v>
      </c>
      <c r="C1487" t="s">
        <v>1</v>
      </c>
      <c r="D1487" t="s">
        <v>168</v>
      </c>
      <c r="E1487" t="s">
        <v>62</v>
      </c>
    </row>
    <row r="1488" spans="1:5">
      <c r="A1488" t="s">
        <v>1625</v>
      </c>
      <c r="B1488" t="s">
        <v>1</v>
      </c>
      <c r="C1488" t="s">
        <v>1</v>
      </c>
      <c r="D1488" t="s">
        <v>168</v>
      </c>
      <c r="E1488" t="s">
        <v>63</v>
      </c>
    </row>
    <row r="1489" spans="1:5">
      <c r="A1489" t="s">
        <v>1625</v>
      </c>
      <c r="B1489" t="s">
        <v>1</v>
      </c>
      <c r="C1489" t="s">
        <v>1</v>
      </c>
      <c r="D1489" t="s">
        <v>168</v>
      </c>
      <c r="E1489" t="s">
        <v>64</v>
      </c>
    </row>
    <row r="1490" spans="1:5">
      <c r="A1490" t="s">
        <v>1625</v>
      </c>
      <c r="B1490" t="s">
        <v>1</v>
      </c>
      <c r="C1490" t="s">
        <v>1</v>
      </c>
      <c r="D1490" t="s">
        <v>168</v>
      </c>
      <c r="E1490" t="s">
        <v>65</v>
      </c>
    </row>
    <row r="1491" spans="1:5">
      <c r="A1491" t="s">
        <v>1625</v>
      </c>
      <c r="B1491" t="s">
        <v>1</v>
      </c>
      <c r="C1491" t="s">
        <v>1</v>
      </c>
      <c r="D1491" t="s">
        <v>168</v>
      </c>
      <c r="E1491" t="s">
        <v>66</v>
      </c>
    </row>
    <row r="1492" spans="1:5">
      <c r="A1492" t="s">
        <v>1625</v>
      </c>
      <c r="B1492" t="s">
        <v>1</v>
      </c>
      <c r="C1492" t="s">
        <v>1</v>
      </c>
      <c r="D1492" t="s">
        <v>168</v>
      </c>
      <c r="E1492" t="s">
        <v>100</v>
      </c>
    </row>
    <row r="1493" spans="1:5">
      <c r="A1493" t="s">
        <v>1627</v>
      </c>
      <c r="B1493" t="s">
        <v>1</v>
      </c>
      <c r="C1493" t="s">
        <v>1</v>
      </c>
      <c r="D1493" t="s">
        <v>168</v>
      </c>
      <c r="E1493" t="s">
        <v>207</v>
      </c>
    </row>
    <row r="1494" spans="1:5">
      <c r="A1494" t="s">
        <v>1625</v>
      </c>
      <c r="B1494" t="s">
        <v>1</v>
      </c>
      <c r="C1494" t="s">
        <v>1</v>
      </c>
      <c r="D1494" t="s">
        <v>168</v>
      </c>
      <c r="E1494" t="s">
        <v>67</v>
      </c>
    </row>
    <row r="1495" spans="1:5">
      <c r="A1495" t="s">
        <v>1627</v>
      </c>
      <c r="B1495" t="s">
        <v>1</v>
      </c>
      <c r="C1495" t="s">
        <v>1</v>
      </c>
      <c r="D1495" t="s">
        <v>168</v>
      </c>
      <c r="E1495" t="s">
        <v>69</v>
      </c>
    </row>
    <row r="1496" spans="1:5">
      <c r="A1496" t="s">
        <v>1627</v>
      </c>
      <c r="B1496" t="s">
        <v>1</v>
      </c>
      <c r="C1496" t="s">
        <v>1</v>
      </c>
      <c r="D1496" t="s">
        <v>168</v>
      </c>
      <c r="E1496" t="s">
        <v>224</v>
      </c>
    </row>
    <row r="1497" spans="1:5">
      <c r="A1497" t="s">
        <v>1627</v>
      </c>
      <c r="B1497" t="s">
        <v>1</v>
      </c>
      <c r="C1497" t="s">
        <v>1</v>
      </c>
      <c r="D1497" t="s">
        <v>168</v>
      </c>
      <c r="E1497" t="s">
        <v>198</v>
      </c>
    </row>
    <row r="1498" spans="1:5">
      <c r="A1498" t="s">
        <v>1625</v>
      </c>
      <c r="B1498" t="s">
        <v>1</v>
      </c>
      <c r="C1498" t="s">
        <v>1</v>
      </c>
      <c r="D1498" t="s">
        <v>168</v>
      </c>
      <c r="E1498" t="s">
        <v>70</v>
      </c>
    </row>
    <row r="1499" spans="1:5">
      <c r="A1499" t="s">
        <v>1625</v>
      </c>
      <c r="B1499" t="s">
        <v>1</v>
      </c>
      <c r="C1499" t="s">
        <v>1</v>
      </c>
      <c r="D1499" t="s">
        <v>168</v>
      </c>
      <c r="E1499" t="s">
        <v>74</v>
      </c>
    </row>
    <row r="1500" spans="1:5">
      <c r="A1500" t="s">
        <v>1625</v>
      </c>
      <c r="B1500" t="s">
        <v>1</v>
      </c>
      <c r="C1500" t="s">
        <v>1</v>
      </c>
      <c r="D1500" t="s">
        <v>168</v>
      </c>
      <c r="E1500" t="s">
        <v>75</v>
      </c>
    </row>
    <row r="1501" spans="1:5">
      <c r="A1501" t="s">
        <v>1627</v>
      </c>
      <c r="B1501" t="s">
        <v>1</v>
      </c>
      <c r="C1501" t="s">
        <v>1</v>
      </c>
      <c r="D1501" t="s">
        <v>168</v>
      </c>
      <c r="E1501" t="s">
        <v>208</v>
      </c>
    </row>
    <row r="1502" spans="1:5">
      <c r="A1502" t="s">
        <v>1625</v>
      </c>
      <c r="B1502" t="s">
        <v>1</v>
      </c>
      <c r="C1502" t="s">
        <v>1</v>
      </c>
      <c r="D1502" t="s">
        <v>168</v>
      </c>
      <c r="E1502" t="s">
        <v>76</v>
      </c>
    </row>
    <row r="1503" spans="1:5">
      <c r="A1503" t="s">
        <v>1625</v>
      </c>
      <c r="B1503" t="s">
        <v>1</v>
      </c>
      <c r="C1503" t="s">
        <v>1</v>
      </c>
      <c r="D1503" t="s">
        <v>168</v>
      </c>
      <c r="E1503" t="s">
        <v>77</v>
      </c>
    </row>
    <row r="1504" spans="1:5">
      <c r="A1504" t="s">
        <v>1627</v>
      </c>
      <c r="B1504" t="s">
        <v>1</v>
      </c>
      <c r="C1504" t="s">
        <v>1</v>
      </c>
      <c r="D1504" t="s">
        <v>168</v>
      </c>
      <c r="E1504" t="s">
        <v>230</v>
      </c>
    </row>
    <row r="1505" spans="1:5">
      <c r="A1505" t="s">
        <v>1627</v>
      </c>
      <c r="B1505" t="s">
        <v>1</v>
      </c>
      <c r="C1505" t="s">
        <v>1</v>
      </c>
      <c r="D1505" t="s">
        <v>168</v>
      </c>
      <c r="E1505" t="s">
        <v>209</v>
      </c>
    </row>
    <row r="1506" spans="1:5">
      <c r="A1506" t="s">
        <v>1625</v>
      </c>
      <c r="B1506" t="s">
        <v>1</v>
      </c>
      <c r="C1506" t="s">
        <v>1</v>
      </c>
      <c r="D1506" t="s">
        <v>168</v>
      </c>
      <c r="E1506" t="s">
        <v>112</v>
      </c>
    </row>
    <row r="1507" spans="1:5">
      <c r="A1507" t="s">
        <v>1627</v>
      </c>
      <c r="B1507" t="s">
        <v>1</v>
      </c>
      <c r="C1507" t="s">
        <v>1</v>
      </c>
      <c r="D1507" t="s">
        <v>168</v>
      </c>
      <c r="E1507" t="s">
        <v>142</v>
      </c>
    </row>
    <row r="1508" spans="1:5">
      <c r="A1508" t="s">
        <v>1627</v>
      </c>
      <c r="B1508" t="s">
        <v>1</v>
      </c>
      <c r="C1508" t="s">
        <v>1</v>
      </c>
      <c r="D1508" t="s">
        <v>168</v>
      </c>
      <c r="E1508" t="s">
        <v>210</v>
      </c>
    </row>
    <row r="1509" spans="1:5">
      <c r="A1509" t="s">
        <v>1627</v>
      </c>
      <c r="B1509" t="s">
        <v>1</v>
      </c>
      <c r="C1509" t="s">
        <v>1</v>
      </c>
      <c r="D1509" t="s">
        <v>168</v>
      </c>
      <c r="E1509" t="s">
        <v>200</v>
      </c>
    </row>
    <row r="1510" spans="1:5">
      <c r="A1510" t="s">
        <v>1627</v>
      </c>
      <c r="B1510" t="s">
        <v>1</v>
      </c>
      <c r="C1510" t="s">
        <v>1</v>
      </c>
      <c r="D1510" t="s">
        <v>168</v>
      </c>
      <c r="E1510" t="s">
        <v>114</v>
      </c>
    </row>
    <row r="1511" spans="1:5">
      <c r="A1511" t="s">
        <v>1627</v>
      </c>
      <c r="B1511" t="s">
        <v>1</v>
      </c>
      <c r="C1511" t="s">
        <v>1</v>
      </c>
      <c r="D1511" t="s">
        <v>168</v>
      </c>
      <c r="E1511" t="s">
        <v>80</v>
      </c>
    </row>
    <row r="1512" spans="1:5">
      <c r="A1512" t="s">
        <v>1627</v>
      </c>
      <c r="B1512" t="s">
        <v>1</v>
      </c>
      <c r="C1512" t="s">
        <v>1</v>
      </c>
      <c r="D1512" t="s">
        <v>168</v>
      </c>
      <c r="E1512" t="s">
        <v>190</v>
      </c>
    </row>
    <row r="1513" spans="1:5">
      <c r="A1513" t="s">
        <v>1627</v>
      </c>
      <c r="B1513" t="s">
        <v>1</v>
      </c>
      <c r="C1513" t="s">
        <v>1</v>
      </c>
      <c r="D1513" t="s">
        <v>168</v>
      </c>
      <c r="E1513" t="s">
        <v>143</v>
      </c>
    </row>
    <row r="1514" spans="1:5">
      <c r="A1514" t="s">
        <v>1627</v>
      </c>
      <c r="B1514" t="s">
        <v>1</v>
      </c>
      <c r="C1514" t="s">
        <v>1</v>
      </c>
      <c r="D1514" t="s">
        <v>168</v>
      </c>
      <c r="E1514" t="s">
        <v>201</v>
      </c>
    </row>
    <row r="1515" spans="1:5">
      <c r="A1515" t="s">
        <v>1627</v>
      </c>
      <c r="B1515" t="s">
        <v>1</v>
      </c>
      <c r="C1515" t="s">
        <v>1</v>
      </c>
      <c r="D1515" t="s">
        <v>168</v>
      </c>
      <c r="E1515" t="s">
        <v>191</v>
      </c>
    </row>
    <row r="1516" spans="1:5">
      <c r="A1516" t="s">
        <v>1627</v>
      </c>
      <c r="B1516" t="s">
        <v>1</v>
      </c>
      <c r="C1516" t="s">
        <v>1</v>
      </c>
      <c r="D1516" t="s">
        <v>168</v>
      </c>
      <c r="E1516" t="s">
        <v>192</v>
      </c>
    </row>
    <row r="1517" spans="1:5">
      <c r="A1517" t="s">
        <v>1627</v>
      </c>
      <c r="B1517" t="s">
        <v>1</v>
      </c>
      <c r="C1517" t="s">
        <v>1</v>
      </c>
      <c r="D1517" t="s">
        <v>168</v>
      </c>
      <c r="E1517" t="s">
        <v>202</v>
      </c>
    </row>
    <row r="1518" spans="1:5">
      <c r="A1518" t="s">
        <v>1627</v>
      </c>
      <c r="B1518" t="s">
        <v>1</v>
      </c>
      <c r="C1518" t="s">
        <v>1</v>
      </c>
      <c r="D1518" t="s">
        <v>168</v>
      </c>
      <c r="E1518" t="s">
        <v>193</v>
      </c>
    </row>
    <row r="1519" spans="1:5">
      <c r="A1519" t="s">
        <v>1627</v>
      </c>
      <c r="B1519" t="s">
        <v>1</v>
      </c>
      <c r="C1519" t="s">
        <v>1</v>
      </c>
      <c r="D1519" t="s">
        <v>168</v>
      </c>
      <c r="E1519" t="s">
        <v>194</v>
      </c>
    </row>
    <row r="1520" spans="1:5">
      <c r="A1520" t="s">
        <v>1627</v>
      </c>
      <c r="B1520" t="s">
        <v>1</v>
      </c>
      <c r="C1520" t="s">
        <v>1</v>
      </c>
      <c r="D1520" t="s">
        <v>168</v>
      </c>
      <c r="E1520" t="s">
        <v>144</v>
      </c>
    </row>
    <row r="1521" spans="1:5">
      <c r="A1521" t="s">
        <v>1627</v>
      </c>
      <c r="B1521" t="s">
        <v>1</v>
      </c>
      <c r="C1521" t="s">
        <v>1</v>
      </c>
      <c r="D1521" t="s">
        <v>168</v>
      </c>
      <c r="E1521" t="s">
        <v>135</v>
      </c>
    </row>
    <row r="1522" spans="1:5">
      <c r="A1522" t="s">
        <v>1625</v>
      </c>
      <c r="B1522" t="s">
        <v>1</v>
      </c>
      <c r="C1522" t="s">
        <v>1</v>
      </c>
      <c r="D1522" t="s">
        <v>168</v>
      </c>
      <c r="E1522" t="s">
        <v>84</v>
      </c>
    </row>
    <row r="1523" spans="1:5">
      <c r="A1523" t="s">
        <v>1626</v>
      </c>
      <c r="B1523" t="s">
        <v>1</v>
      </c>
      <c r="C1523" t="s">
        <v>1</v>
      </c>
      <c r="D1523" t="s">
        <v>168</v>
      </c>
      <c r="E1523" t="s">
        <v>85</v>
      </c>
    </row>
    <row r="1524" spans="1:5">
      <c r="A1524" t="s">
        <v>1627</v>
      </c>
      <c r="B1524" t="s">
        <v>1</v>
      </c>
      <c r="C1524" t="s">
        <v>1</v>
      </c>
      <c r="D1524" t="s">
        <v>168</v>
      </c>
      <c r="E1524" t="s">
        <v>218</v>
      </c>
    </row>
    <row r="1525" spans="1:5">
      <c r="A1525" t="s">
        <v>1625</v>
      </c>
      <c r="B1525" t="s">
        <v>1</v>
      </c>
      <c r="C1525" t="s">
        <v>1</v>
      </c>
      <c r="D1525" t="s">
        <v>168</v>
      </c>
      <c r="E1525" t="s">
        <v>86</v>
      </c>
    </row>
    <row r="1526" spans="1:5">
      <c r="A1526" t="s">
        <v>1627</v>
      </c>
      <c r="B1526" t="s">
        <v>1</v>
      </c>
      <c r="C1526" t="s">
        <v>1</v>
      </c>
      <c r="D1526" t="s">
        <v>168</v>
      </c>
      <c r="E1526" t="s">
        <v>132</v>
      </c>
    </row>
    <row r="1527" spans="1:5">
      <c r="A1527" t="s">
        <v>1627</v>
      </c>
      <c r="B1527" t="s">
        <v>1</v>
      </c>
      <c r="C1527" t="s">
        <v>1</v>
      </c>
      <c r="D1527" t="s">
        <v>168</v>
      </c>
      <c r="E1527" t="s">
        <v>87</v>
      </c>
    </row>
    <row r="1528" spans="1:5">
      <c r="A1528" t="s">
        <v>1627</v>
      </c>
      <c r="B1528" t="s">
        <v>1</v>
      </c>
      <c r="C1528" t="s">
        <v>1</v>
      </c>
      <c r="D1528" t="s">
        <v>168</v>
      </c>
      <c r="E1528" t="s">
        <v>212</v>
      </c>
    </row>
    <row r="1529" spans="1:5">
      <c r="A1529" t="s">
        <v>1627</v>
      </c>
      <c r="B1529" t="s">
        <v>1</v>
      </c>
      <c r="C1529" t="s">
        <v>1</v>
      </c>
      <c r="D1529" t="s">
        <v>168</v>
      </c>
      <c r="E1529" t="s">
        <v>126</v>
      </c>
    </row>
    <row r="1530" spans="1:5">
      <c r="A1530" t="s">
        <v>1627</v>
      </c>
      <c r="B1530" t="s">
        <v>1</v>
      </c>
      <c r="C1530" t="s">
        <v>1</v>
      </c>
      <c r="D1530" t="s">
        <v>168</v>
      </c>
      <c r="E1530" t="s">
        <v>195</v>
      </c>
    </row>
    <row r="1531" spans="1:5">
      <c r="A1531" t="s">
        <v>1625</v>
      </c>
      <c r="B1531" t="s">
        <v>1</v>
      </c>
      <c r="C1531" t="s">
        <v>1</v>
      </c>
      <c r="D1531" t="s">
        <v>168</v>
      </c>
      <c r="E1531" t="s">
        <v>133</v>
      </c>
    </row>
    <row r="1532" spans="1:5">
      <c r="A1532" t="s">
        <v>1625</v>
      </c>
      <c r="B1532" t="s">
        <v>1</v>
      </c>
      <c r="C1532" t="s">
        <v>1</v>
      </c>
      <c r="D1532" t="s">
        <v>168</v>
      </c>
      <c r="E1532" t="s">
        <v>90</v>
      </c>
    </row>
    <row r="1533" spans="1:5">
      <c r="A1533" t="s">
        <v>1627</v>
      </c>
      <c r="B1533" t="s">
        <v>1</v>
      </c>
      <c r="C1533" t="s">
        <v>1</v>
      </c>
      <c r="D1533" t="s">
        <v>168</v>
      </c>
      <c r="E1533" t="s">
        <v>145</v>
      </c>
    </row>
    <row r="1534" spans="1:5">
      <c r="A1534" t="s">
        <v>1625</v>
      </c>
      <c r="B1534" t="s">
        <v>1</v>
      </c>
      <c r="C1534" t="s">
        <v>1</v>
      </c>
      <c r="D1534" t="s">
        <v>168</v>
      </c>
      <c r="E1534" t="s">
        <v>91</v>
      </c>
    </row>
    <row r="1535" spans="1:5">
      <c r="A1535" t="s">
        <v>1627</v>
      </c>
      <c r="B1535" t="s">
        <v>1</v>
      </c>
      <c r="C1535" t="s">
        <v>1</v>
      </c>
      <c r="D1535" t="s">
        <v>168</v>
      </c>
      <c r="E1535" t="s">
        <v>134</v>
      </c>
    </row>
    <row r="1536" spans="1:5">
      <c r="A1536" t="s">
        <v>1625</v>
      </c>
      <c r="B1536" t="s">
        <v>1</v>
      </c>
      <c r="C1536" t="s">
        <v>1</v>
      </c>
      <c r="D1536" t="s">
        <v>168</v>
      </c>
      <c r="E1536" t="s">
        <v>92</v>
      </c>
    </row>
    <row r="1537" spans="1:5">
      <c r="A1537" t="s">
        <v>1627</v>
      </c>
      <c r="B1537" t="s">
        <v>1</v>
      </c>
      <c r="C1537" t="s">
        <v>1</v>
      </c>
      <c r="D1537" t="s">
        <v>168</v>
      </c>
      <c r="E1537" t="s">
        <v>236</v>
      </c>
    </row>
    <row r="1538" spans="1:5">
      <c r="A1538" t="s">
        <v>1625</v>
      </c>
      <c r="B1538" t="s">
        <v>1</v>
      </c>
      <c r="C1538" t="s">
        <v>1</v>
      </c>
      <c r="D1538" t="s">
        <v>168</v>
      </c>
      <c r="E1538" t="s">
        <v>95</v>
      </c>
    </row>
    <row r="1539" spans="1:5">
      <c r="A1539" t="s">
        <v>1625</v>
      </c>
      <c r="B1539" t="s">
        <v>1</v>
      </c>
      <c r="C1539" t="s">
        <v>1</v>
      </c>
      <c r="D1539" t="s">
        <v>168</v>
      </c>
      <c r="E1539" t="s">
        <v>97</v>
      </c>
    </row>
    <row r="1540" spans="1:5">
      <c r="A1540" t="s">
        <v>1627</v>
      </c>
      <c r="B1540" t="s">
        <v>1</v>
      </c>
      <c r="C1540" t="s">
        <v>1</v>
      </c>
      <c r="D1540" t="s">
        <v>168</v>
      </c>
      <c r="E1540" t="s">
        <v>149</v>
      </c>
    </row>
    <row r="1541" spans="1:5">
      <c r="A1541" t="s">
        <v>1627</v>
      </c>
      <c r="B1541" t="s">
        <v>1</v>
      </c>
      <c r="C1541" t="s">
        <v>1</v>
      </c>
      <c r="D1541" t="s">
        <v>168</v>
      </c>
      <c r="E1541" t="s">
        <v>197</v>
      </c>
    </row>
    <row r="1542" spans="1:5">
      <c r="A1542" t="s">
        <v>1627</v>
      </c>
      <c r="B1542" t="s">
        <v>1</v>
      </c>
      <c r="C1542" t="s">
        <v>1</v>
      </c>
      <c r="D1542" t="s">
        <v>168</v>
      </c>
      <c r="E1542" t="s">
        <v>206</v>
      </c>
    </row>
    <row r="1543" spans="1:5">
      <c r="A1543" t="s">
        <v>1625</v>
      </c>
      <c r="B1543" t="s">
        <v>1</v>
      </c>
      <c r="C1543" t="s">
        <v>1</v>
      </c>
      <c r="D1543" t="s">
        <v>169</v>
      </c>
      <c r="E1543" t="s">
        <v>57</v>
      </c>
    </row>
    <row r="1544" spans="1:5">
      <c r="A1544" t="s">
        <v>1627</v>
      </c>
      <c r="B1544" t="s">
        <v>1</v>
      </c>
      <c r="C1544" t="s">
        <v>1</v>
      </c>
      <c r="D1544" t="s">
        <v>169</v>
      </c>
      <c r="E1544" t="s">
        <v>59</v>
      </c>
    </row>
    <row r="1545" spans="1:5">
      <c r="A1545" t="s">
        <v>1625</v>
      </c>
      <c r="B1545" t="s">
        <v>1</v>
      </c>
      <c r="C1545" t="s">
        <v>1</v>
      </c>
      <c r="D1545" t="s">
        <v>169</v>
      </c>
      <c r="E1545" t="s">
        <v>129</v>
      </c>
    </row>
    <row r="1546" spans="1:5">
      <c r="A1546" t="s">
        <v>1625</v>
      </c>
      <c r="B1546" t="s">
        <v>1</v>
      </c>
      <c r="C1546" t="s">
        <v>1</v>
      </c>
      <c r="D1546" t="s">
        <v>169</v>
      </c>
      <c r="E1546" t="s">
        <v>61</v>
      </c>
    </row>
    <row r="1547" spans="1:5">
      <c r="A1547" t="s">
        <v>1625</v>
      </c>
      <c r="B1547" t="s">
        <v>1</v>
      </c>
      <c r="C1547" t="s">
        <v>1</v>
      </c>
      <c r="D1547" t="s">
        <v>169</v>
      </c>
      <c r="E1547" t="s">
        <v>62</v>
      </c>
    </row>
    <row r="1548" spans="1:5">
      <c r="A1548" t="s">
        <v>1625</v>
      </c>
      <c r="B1548" t="s">
        <v>1</v>
      </c>
      <c r="C1548" t="s">
        <v>1</v>
      </c>
      <c r="D1548" t="s">
        <v>169</v>
      </c>
      <c r="E1548" t="s">
        <v>63</v>
      </c>
    </row>
    <row r="1549" spans="1:5">
      <c r="A1549" t="s">
        <v>1625</v>
      </c>
      <c r="B1549" t="s">
        <v>1</v>
      </c>
      <c r="C1549" t="s">
        <v>1</v>
      </c>
      <c r="D1549" t="s">
        <v>169</v>
      </c>
      <c r="E1549" t="s">
        <v>64</v>
      </c>
    </row>
    <row r="1550" spans="1:5">
      <c r="A1550" t="s">
        <v>1625</v>
      </c>
      <c r="B1550" t="s">
        <v>1</v>
      </c>
      <c r="C1550" t="s">
        <v>1</v>
      </c>
      <c r="D1550" t="s">
        <v>169</v>
      </c>
      <c r="E1550" t="s">
        <v>65</v>
      </c>
    </row>
    <row r="1551" spans="1:5">
      <c r="A1551" t="s">
        <v>1625</v>
      </c>
      <c r="B1551" t="s">
        <v>1</v>
      </c>
      <c r="C1551" t="s">
        <v>1</v>
      </c>
      <c r="D1551" t="s">
        <v>169</v>
      </c>
      <c r="E1551" t="s">
        <v>66</v>
      </c>
    </row>
    <row r="1552" spans="1:5">
      <c r="A1552" t="s">
        <v>1625</v>
      </c>
      <c r="B1552" t="s">
        <v>1</v>
      </c>
      <c r="C1552" t="s">
        <v>1</v>
      </c>
      <c r="D1552" t="s">
        <v>169</v>
      </c>
      <c r="E1552" t="s">
        <v>100</v>
      </c>
    </row>
    <row r="1553" spans="1:5">
      <c r="A1553" t="s">
        <v>1627</v>
      </c>
      <c r="B1553" t="s">
        <v>1</v>
      </c>
      <c r="C1553" t="s">
        <v>1</v>
      </c>
      <c r="D1553" t="s">
        <v>169</v>
      </c>
      <c r="E1553" t="s">
        <v>207</v>
      </c>
    </row>
    <row r="1554" spans="1:5">
      <c r="A1554" t="s">
        <v>1625</v>
      </c>
      <c r="B1554" t="s">
        <v>1</v>
      </c>
      <c r="C1554" t="s">
        <v>1</v>
      </c>
      <c r="D1554" t="s">
        <v>169</v>
      </c>
      <c r="E1554" t="s">
        <v>67</v>
      </c>
    </row>
    <row r="1555" spans="1:5">
      <c r="A1555" t="s">
        <v>1627</v>
      </c>
      <c r="B1555" t="s">
        <v>1</v>
      </c>
      <c r="C1555" t="s">
        <v>1</v>
      </c>
      <c r="D1555" t="s">
        <v>169</v>
      </c>
      <c r="E1555" t="s">
        <v>224</v>
      </c>
    </row>
    <row r="1556" spans="1:5">
      <c r="A1556" t="s">
        <v>1625</v>
      </c>
      <c r="B1556" t="s">
        <v>1</v>
      </c>
      <c r="C1556" t="s">
        <v>1</v>
      </c>
      <c r="D1556" t="s">
        <v>169</v>
      </c>
      <c r="E1556" t="s">
        <v>70</v>
      </c>
    </row>
    <row r="1557" spans="1:5">
      <c r="A1557" t="s">
        <v>1625</v>
      </c>
      <c r="B1557" t="s">
        <v>1</v>
      </c>
      <c r="C1557" t="s">
        <v>1</v>
      </c>
      <c r="D1557" t="s">
        <v>169</v>
      </c>
      <c r="E1557" t="s">
        <v>74</v>
      </c>
    </row>
    <row r="1558" spans="1:5">
      <c r="A1558" t="s">
        <v>1625</v>
      </c>
      <c r="B1558" t="s">
        <v>1</v>
      </c>
      <c r="C1558" t="s">
        <v>1</v>
      </c>
      <c r="D1558" t="s">
        <v>169</v>
      </c>
      <c r="E1558" t="s">
        <v>75</v>
      </c>
    </row>
    <row r="1559" spans="1:5">
      <c r="A1559" t="s">
        <v>1627</v>
      </c>
      <c r="B1559" t="s">
        <v>1</v>
      </c>
      <c r="C1559" t="s">
        <v>1</v>
      </c>
      <c r="D1559" t="s">
        <v>169</v>
      </c>
      <c r="E1559" t="s">
        <v>208</v>
      </c>
    </row>
    <row r="1560" spans="1:5">
      <c r="A1560" t="s">
        <v>1625</v>
      </c>
      <c r="B1560" t="s">
        <v>1</v>
      </c>
      <c r="C1560" t="s">
        <v>1</v>
      </c>
      <c r="D1560" t="s">
        <v>169</v>
      </c>
      <c r="E1560" t="s">
        <v>76</v>
      </c>
    </row>
    <row r="1561" spans="1:5">
      <c r="A1561" t="s">
        <v>1625</v>
      </c>
      <c r="B1561" t="s">
        <v>1</v>
      </c>
      <c r="C1561" t="s">
        <v>1</v>
      </c>
      <c r="D1561" t="s">
        <v>169</v>
      </c>
      <c r="E1561" t="s">
        <v>77</v>
      </c>
    </row>
    <row r="1562" spans="1:5">
      <c r="A1562" t="s">
        <v>1627</v>
      </c>
      <c r="B1562" t="s">
        <v>1</v>
      </c>
      <c r="C1562" t="s">
        <v>1</v>
      </c>
      <c r="D1562" t="s">
        <v>169</v>
      </c>
      <c r="E1562" t="s">
        <v>142</v>
      </c>
    </row>
    <row r="1563" spans="1:5">
      <c r="A1563" t="s">
        <v>1627</v>
      </c>
      <c r="B1563" t="s">
        <v>1</v>
      </c>
      <c r="C1563" t="s">
        <v>1</v>
      </c>
      <c r="D1563" t="s">
        <v>169</v>
      </c>
      <c r="E1563" t="s">
        <v>189</v>
      </c>
    </row>
    <row r="1564" spans="1:5">
      <c r="A1564" t="s">
        <v>1627</v>
      </c>
      <c r="B1564" t="s">
        <v>1</v>
      </c>
      <c r="C1564" t="s">
        <v>1</v>
      </c>
      <c r="D1564" t="s">
        <v>169</v>
      </c>
      <c r="E1564" t="s">
        <v>80</v>
      </c>
    </row>
    <row r="1565" spans="1:5">
      <c r="A1565" t="s">
        <v>1627</v>
      </c>
      <c r="B1565" t="s">
        <v>1</v>
      </c>
      <c r="C1565" t="s">
        <v>1</v>
      </c>
      <c r="D1565" t="s">
        <v>169</v>
      </c>
      <c r="E1565" t="s">
        <v>81</v>
      </c>
    </row>
    <row r="1566" spans="1:5">
      <c r="A1566" t="s">
        <v>1627</v>
      </c>
      <c r="B1566" t="s">
        <v>1</v>
      </c>
      <c r="C1566" t="s">
        <v>1</v>
      </c>
      <c r="D1566" t="s">
        <v>169</v>
      </c>
      <c r="E1566" t="s">
        <v>192</v>
      </c>
    </row>
    <row r="1567" spans="1:5">
      <c r="A1567" t="s">
        <v>1627</v>
      </c>
      <c r="B1567" t="s">
        <v>1</v>
      </c>
      <c r="C1567" t="s">
        <v>1</v>
      </c>
      <c r="D1567" t="s">
        <v>169</v>
      </c>
      <c r="E1567" t="s">
        <v>202</v>
      </c>
    </row>
    <row r="1568" spans="1:5">
      <c r="A1568" t="s">
        <v>1627</v>
      </c>
      <c r="B1568" t="s">
        <v>1</v>
      </c>
      <c r="C1568" t="s">
        <v>1</v>
      </c>
      <c r="D1568" t="s">
        <v>169</v>
      </c>
      <c r="E1568" t="s">
        <v>193</v>
      </c>
    </row>
    <row r="1569" spans="1:5">
      <c r="A1569" t="s">
        <v>1627</v>
      </c>
      <c r="B1569" t="s">
        <v>1</v>
      </c>
      <c r="C1569" t="s">
        <v>1</v>
      </c>
      <c r="D1569" t="s">
        <v>169</v>
      </c>
      <c r="E1569" t="s">
        <v>194</v>
      </c>
    </row>
    <row r="1570" spans="1:5">
      <c r="A1570" t="s">
        <v>1627</v>
      </c>
      <c r="B1570" t="s">
        <v>1</v>
      </c>
      <c r="C1570" t="s">
        <v>1</v>
      </c>
      <c r="D1570" t="s">
        <v>169</v>
      </c>
      <c r="E1570" t="s">
        <v>144</v>
      </c>
    </row>
    <row r="1571" spans="1:5">
      <c r="A1571" t="s">
        <v>1625</v>
      </c>
      <c r="B1571" t="s">
        <v>1</v>
      </c>
      <c r="C1571" t="s">
        <v>1</v>
      </c>
      <c r="D1571" t="s">
        <v>169</v>
      </c>
      <c r="E1571" t="s">
        <v>84</v>
      </c>
    </row>
    <row r="1572" spans="1:5">
      <c r="A1572" t="s">
        <v>1625</v>
      </c>
      <c r="B1572" t="s">
        <v>1</v>
      </c>
      <c r="C1572" t="s">
        <v>1</v>
      </c>
      <c r="D1572" t="s">
        <v>169</v>
      </c>
      <c r="E1572" t="s">
        <v>86</v>
      </c>
    </row>
    <row r="1573" spans="1:5">
      <c r="A1573" t="s">
        <v>1627</v>
      </c>
      <c r="B1573" t="s">
        <v>1</v>
      </c>
      <c r="C1573" t="s">
        <v>1</v>
      </c>
      <c r="D1573" t="s">
        <v>169</v>
      </c>
      <c r="E1573" t="s">
        <v>87</v>
      </c>
    </row>
    <row r="1574" spans="1:5">
      <c r="A1574" t="s">
        <v>1627</v>
      </c>
      <c r="B1574" t="s">
        <v>1</v>
      </c>
      <c r="C1574" t="s">
        <v>1</v>
      </c>
      <c r="D1574" t="s">
        <v>169</v>
      </c>
      <c r="E1574" t="s">
        <v>212</v>
      </c>
    </row>
    <row r="1575" spans="1:5">
      <c r="A1575" t="s">
        <v>1625</v>
      </c>
      <c r="B1575" t="s">
        <v>1</v>
      </c>
      <c r="C1575" t="s">
        <v>1</v>
      </c>
      <c r="D1575" t="s">
        <v>169</v>
      </c>
      <c r="E1575" t="s">
        <v>133</v>
      </c>
    </row>
    <row r="1576" spans="1:5">
      <c r="A1576" t="s">
        <v>1625</v>
      </c>
      <c r="B1576" t="s">
        <v>1</v>
      </c>
      <c r="C1576" t="s">
        <v>1</v>
      </c>
      <c r="D1576" t="s">
        <v>169</v>
      </c>
      <c r="E1576" t="s">
        <v>90</v>
      </c>
    </row>
    <row r="1577" spans="1:5">
      <c r="A1577" t="s">
        <v>1627</v>
      </c>
      <c r="B1577" t="s">
        <v>1</v>
      </c>
      <c r="C1577" t="s">
        <v>1</v>
      </c>
      <c r="D1577" t="s">
        <v>169</v>
      </c>
      <c r="E1577" t="s">
        <v>145</v>
      </c>
    </row>
    <row r="1578" spans="1:5">
      <c r="A1578" t="s">
        <v>1625</v>
      </c>
      <c r="B1578" t="s">
        <v>1</v>
      </c>
      <c r="C1578" t="s">
        <v>1</v>
      </c>
      <c r="D1578" t="s">
        <v>169</v>
      </c>
      <c r="E1578" t="s">
        <v>91</v>
      </c>
    </row>
    <row r="1579" spans="1:5">
      <c r="A1579" t="s">
        <v>1627</v>
      </c>
      <c r="B1579" t="s">
        <v>1</v>
      </c>
      <c r="C1579" t="s">
        <v>1</v>
      </c>
      <c r="D1579" t="s">
        <v>169</v>
      </c>
      <c r="E1579" t="s">
        <v>134</v>
      </c>
    </row>
    <row r="1580" spans="1:5">
      <c r="A1580" t="s">
        <v>1625</v>
      </c>
      <c r="B1580" t="s">
        <v>1</v>
      </c>
      <c r="C1580" t="s">
        <v>1</v>
      </c>
      <c r="D1580" t="s">
        <v>169</v>
      </c>
      <c r="E1580" t="s">
        <v>92</v>
      </c>
    </row>
    <row r="1581" spans="1:5">
      <c r="A1581" t="s">
        <v>1625</v>
      </c>
      <c r="B1581" t="s">
        <v>1</v>
      </c>
      <c r="C1581" t="s">
        <v>1</v>
      </c>
      <c r="D1581" t="s">
        <v>169</v>
      </c>
      <c r="E1581" t="s">
        <v>95</v>
      </c>
    </row>
    <row r="1582" spans="1:5">
      <c r="A1582" t="s">
        <v>1625</v>
      </c>
      <c r="B1582" t="s">
        <v>1</v>
      </c>
      <c r="C1582" t="s">
        <v>1</v>
      </c>
      <c r="D1582" t="s">
        <v>169</v>
      </c>
      <c r="E1582" t="s">
        <v>97</v>
      </c>
    </row>
    <row r="1583" spans="1:5">
      <c r="A1583" t="s">
        <v>1625</v>
      </c>
      <c r="B1583" t="s">
        <v>1</v>
      </c>
      <c r="C1583" t="s">
        <v>1</v>
      </c>
      <c r="D1583" t="s">
        <v>170</v>
      </c>
      <c r="E1583" t="s">
        <v>57</v>
      </c>
    </row>
    <row r="1584" spans="1:5">
      <c r="A1584" t="s">
        <v>1625</v>
      </c>
      <c r="B1584" t="s">
        <v>1</v>
      </c>
      <c r="C1584" t="s">
        <v>1</v>
      </c>
      <c r="D1584" t="s">
        <v>170</v>
      </c>
      <c r="E1584" t="s">
        <v>129</v>
      </c>
    </row>
    <row r="1585" spans="1:5">
      <c r="A1585" t="s">
        <v>1625</v>
      </c>
      <c r="B1585" t="s">
        <v>1</v>
      </c>
      <c r="C1585" t="s">
        <v>1</v>
      </c>
      <c r="D1585" t="s">
        <v>170</v>
      </c>
      <c r="E1585" t="s">
        <v>61</v>
      </c>
    </row>
    <row r="1586" spans="1:5">
      <c r="A1586" t="s">
        <v>1625</v>
      </c>
      <c r="B1586" t="s">
        <v>1</v>
      </c>
      <c r="C1586" t="s">
        <v>1</v>
      </c>
      <c r="D1586" t="s">
        <v>170</v>
      </c>
      <c r="E1586" t="s">
        <v>62</v>
      </c>
    </row>
    <row r="1587" spans="1:5">
      <c r="A1587" t="s">
        <v>1625</v>
      </c>
      <c r="B1587" t="s">
        <v>1</v>
      </c>
      <c r="C1587" t="s">
        <v>1</v>
      </c>
      <c r="D1587" t="s">
        <v>170</v>
      </c>
      <c r="E1587" t="s">
        <v>63</v>
      </c>
    </row>
    <row r="1588" spans="1:5">
      <c r="A1588" t="s">
        <v>1625</v>
      </c>
      <c r="B1588" t="s">
        <v>1</v>
      </c>
      <c r="C1588" t="s">
        <v>1</v>
      </c>
      <c r="D1588" t="s">
        <v>170</v>
      </c>
      <c r="E1588" t="s">
        <v>64</v>
      </c>
    </row>
    <row r="1589" spans="1:5">
      <c r="A1589" t="s">
        <v>1625</v>
      </c>
      <c r="B1589" t="s">
        <v>1</v>
      </c>
      <c r="C1589" t="s">
        <v>1</v>
      </c>
      <c r="D1589" t="s">
        <v>170</v>
      </c>
      <c r="E1589" t="s">
        <v>65</v>
      </c>
    </row>
    <row r="1590" spans="1:5">
      <c r="A1590" t="s">
        <v>1625</v>
      </c>
      <c r="B1590" t="s">
        <v>1</v>
      </c>
      <c r="C1590" t="s">
        <v>1</v>
      </c>
      <c r="D1590" t="s">
        <v>170</v>
      </c>
      <c r="E1590" t="s">
        <v>66</v>
      </c>
    </row>
    <row r="1591" spans="1:5">
      <c r="A1591" t="s">
        <v>1625</v>
      </c>
      <c r="B1591" t="s">
        <v>1</v>
      </c>
      <c r="C1591" t="s">
        <v>1</v>
      </c>
      <c r="D1591" t="s">
        <v>170</v>
      </c>
      <c r="E1591" t="s">
        <v>100</v>
      </c>
    </row>
    <row r="1592" spans="1:5">
      <c r="A1592" t="s">
        <v>1625</v>
      </c>
      <c r="B1592" t="s">
        <v>1</v>
      </c>
      <c r="C1592" t="s">
        <v>1</v>
      </c>
      <c r="D1592" t="s">
        <v>170</v>
      </c>
      <c r="E1592" t="s">
        <v>67</v>
      </c>
    </row>
    <row r="1593" spans="1:5">
      <c r="A1593" t="s">
        <v>1627</v>
      </c>
      <c r="B1593" t="s">
        <v>1</v>
      </c>
      <c r="C1593" t="s">
        <v>1</v>
      </c>
      <c r="D1593" t="s">
        <v>170</v>
      </c>
      <c r="E1593" t="s">
        <v>224</v>
      </c>
    </row>
    <row r="1594" spans="1:5">
      <c r="A1594" t="s">
        <v>1625</v>
      </c>
      <c r="B1594" t="s">
        <v>1</v>
      </c>
      <c r="C1594" t="s">
        <v>1</v>
      </c>
      <c r="D1594" t="s">
        <v>170</v>
      </c>
      <c r="E1594" t="s">
        <v>70</v>
      </c>
    </row>
    <row r="1595" spans="1:5">
      <c r="A1595" t="s">
        <v>1625</v>
      </c>
      <c r="B1595" t="s">
        <v>1</v>
      </c>
      <c r="C1595" t="s">
        <v>1</v>
      </c>
      <c r="D1595" t="s">
        <v>170</v>
      </c>
      <c r="E1595" t="s">
        <v>74</v>
      </c>
    </row>
    <row r="1596" spans="1:5">
      <c r="A1596" t="s">
        <v>1625</v>
      </c>
      <c r="B1596" t="s">
        <v>1</v>
      </c>
      <c r="C1596" t="s">
        <v>1</v>
      </c>
      <c r="D1596" t="s">
        <v>170</v>
      </c>
      <c r="E1596" t="s">
        <v>75</v>
      </c>
    </row>
    <row r="1597" spans="1:5">
      <c r="A1597" t="s">
        <v>1627</v>
      </c>
      <c r="B1597" t="s">
        <v>1</v>
      </c>
      <c r="C1597" t="s">
        <v>1</v>
      </c>
      <c r="D1597" t="s">
        <v>170</v>
      </c>
      <c r="E1597" t="s">
        <v>208</v>
      </c>
    </row>
    <row r="1598" spans="1:5">
      <c r="A1598" t="s">
        <v>1625</v>
      </c>
      <c r="B1598" t="s">
        <v>1</v>
      </c>
      <c r="C1598" t="s">
        <v>1</v>
      </c>
      <c r="D1598" t="s">
        <v>170</v>
      </c>
      <c r="E1598" t="s">
        <v>76</v>
      </c>
    </row>
    <row r="1599" spans="1:5">
      <c r="A1599" t="s">
        <v>1626</v>
      </c>
      <c r="B1599" t="s">
        <v>1</v>
      </c>
      <c r="C1599" t="s">
        <v>1</v>
      </c>
      <c r="D1599" t="s">
        <v>170</v>
      </c>
      <c r="E1599" t="s">
        <v>233</v>
      </c>
    </row>
    <row r="1600" spans="1:5">
      <c r="A1600" t="s">
        <v>1625</v>
      </c>
      <c r="B1600" t="s">
        <v>1</v>
      </c>
      <c r="C1600" t="s">
        <v>1</v>
      </c>
      <c r="D1600" t="s">
        <v>170</v>
      </c>
      <c r="E1600" t="s">
        <v>77</v>
      </c>
    </row>
    <row r="1601" spans="1:5">
      <c r="A1601" t="s">
        <v>1627</v>
      </c>
      <c r="B1601" t="s">
        <v>1</v>
      </c>
      <c r="C1601" t="s">
        <v>1</v>
      </c>
      <c r="D1601" t="s">
        <v>170</v>
      </c>
      <c r="E1601" t="s">
        <v>230</v>
      </c>
    </row>
    <row r="1602" spans="1:5">
      <c r="A1602" t="s">
        <v>1625</v>
      </c>
      <c r="B1602" t="s">
        <v>1</v>
      </c>
      <c r="C1602" t="s">
        <v>1</v>
      </c>
      <c r="D1602" t="s">
        <v>170</v>
      </c>
      <c r="E1602" t="s">
        <v>112</v>
      </c>
    </row>
    <row r="1603" spans="1:5">
      <c r="A1603" t="s">
        <v>1627</v>
      </c>
      <c r="B1603" t="s">
        <v>1</v>
      </c>
      <c r="C1603" t="s">
        <v>1</v>
      </c>
      <c r="D1603" t="s">
        <v>170</v>
      </c>
      <c r="E1603" t="s">
        <v>187</v>
      </c>
    </row>
    <row r="1604" spans="1:5">
      <c r="A1604" t="s">
        <v>1627</v>
      </c>
      <c r="B1604" t="s">
        <v>1</v>
      </c>
      <c r="C1604" t="s">
        <v>1</v>
      </c>
      <c r="D1604" t="s">
        <v>170</v>
      </c>
      <c r="E1604" t="s">
        <v>142</v>
      </c>
    </row>
    <row r="1605" spans="1:5">
      <c r="A1605" t="s">
        <v>1627</v>
      </c>
      <c r="B1605" t="s">
        <v>1</v>
      </c>
      <c r="C1605" t="s">
        <v>1</v>
      </c>
      <c r="D1605" t="s">
        <v>170</v>
      </c>
      <c r="E1605" t="s">
        <v>188</v>
      </c>
    </row>
    <row r="1606" spans="1:5">
      <c r="A1606" t="s">
        <v>1627</v>
      </c>
      <c r="B1606" t="s">
        <v>1</v>
      </c>
      <c r="C1606" t="s">
        <v>1</v>
      </c>
      <c r="D1606" t="s">
        <v>170</v>
      </c>
      <c r="E1606" t="s">
        <v>114</v>
      </c>
    </row>
    <row r="1607" spans="1:5">
      <c r="A1607" t="s">
        <v>1627</v>
      </c>
      <c r="B1607" t="s">
        <v>1</v>
      </c>
      <c r="C1607" t="s">
        <v>1</v>
      </c>
      <c r="D1607" t="s">
        <v>170</v>
      </c>
      <c r="E1607" t="s">
        <v>115</v>
      </c>
    </row>
    <row r="1608" spans="1:5">
      <c r="A1608" t="s">
        <v>1627</v>
      </c>
      <c r="B1608" t="s">
        <v>1</v>
      </c>
      <c r="C1608" t="s">
        <v>1</v>
      </c>
      <c r="D1608" t="s">
        <v>170</v>
      </c>
      <c r="E1608" t="s">
        <v>192</v>
      </c>
    </row>
    <row r="1609" spans="1:5">
      <c r="A1609" t="s">
        <v>1627</v>
      </c>
      <c r="B1609" t="s">
        <v>1</v>
      </c>
      <c r="C1609" t="s">
        <v>1</v>
      </c>
      <c r="D1609" t="s">
        <v>170</v>
      </c>
      <c r="E1609" t="s">
        <v>193</v>
      </c>
    </row>
    <row r="1610" spans="1:5">
      <c r="A1610" t="s">
        <v>1627</v>
      </c>
      <c r="B1610" t="s">
        <v>1</v>
      </c>
      <c r="C1610" t="s">
        <v>1</v>
      </c>
      <c r="D1610" t="s">
        <v>170</v>
      </c>
      <c r="E1610" t="s">
        <v>144</v>
      </c>
    </row>
    <row r="1611" spans="1:5">
      <c r="A1611" t="s">
        <v>1625</v>
      </c>
      <c r="B1611" t="s">
        <v>1</v>
      </c>
      <c r="C1611" t="s">
        <v>1</v>
      </c>
      <c r="D1611" t="s">
        <v>170</v>
      </c>
      <c r="E1611" t="s">
        <v>84</v>
      </c>
    </row>
    <row r="1612" spans="1:5">
      <c r="A1612" t="s">
        <v>1626</v>
      </c>
      <c r="B1612" t="s">
        <v>1</v>
      </c>
      <c r="C1612" t="s">
        <v>1</v>
      </c>
      <c r="D1612" t="s">
        <v>170</v>
      </c>
      <c r="E1612" t="s">
        <v>85</v>
      </c>
    </row>
    <row r="1613" spans="1:5">
      <c r="A1613" t="s">
        <v>1625</v>
      </c>
      <c r="B1613" t="s">
        <v>1</v>
      </c>
      <c r="C1613" t="s">
        <v>1</v>
      </c>
      <c r="D1613" t="s">
        <v>170</v>
      </c>
      <c r="E1613" t="s">
        <v>86</v>
      </c>
    </row>
    <row r="1614" spans="1:5">
      <c r="A1614" t="s">
        <v>1627</v>
      </c>
      <c r="B1614" t="s">
        <v>1</v>
      </c>
      <c r="C1614" t="s">
        <v>1</v>
      </c>
      <c r="D1614" t="s">
        <v>170</v>
      </c>
      <c r="E1614" t="s">
        <v>87</v>
      </c>
    </row>
    <row r="1615" spans="1:5">
      <c r="A1615" t="s">
        <v>1627</v>
      </c>
      <c r="B1615" t="s">
        <v>1</v>
      </c>
      <c r="C1615" t="s">
        <v>1</v>
      </c>
      <c r="D1615" t="s">
        <v>170</v>
      </c>
      <c r="E1615" t="s">
        <v>118</v>
      </c>
    </row>
    <row r="1616" spans="1:5">
      <c r="A1616" t="s">
        <v>1627</v>
      </c>
      <c r="B1616" t="s">
        <v>1</v>
      </c>
      <c r="C1616" t="s">
        <v>1</v>
      </c>
      <c r="D1616" t="s">
        <v>170</v>
      </c>
      <c r="E1616" t="s">
        <v>195</v>
      </c>
    </row>
    <row r="1617" spans="1:5">
      <c r="A1617" t="s">
        <v>1627</v>
      </c>
      <c r="B1617" t="s">
        <v>1</v>
      </c>
      <c r="C1617" t="s">
        <v>1</v>
      </c>
      <c r="D1617" t="s">
        <v>170</v>
      </c>
      <c r="E1617" t="s">
        <v>214</v>
      </c>
    </row>
    <row r="1618" spans="1:5">
      <c r="A1618" t="s">
        <v>1627</v>
      </c>
      <c r="B1618" t="s">
        <v>1</v>
      </c>
      <c r="C1618" t="s">
        <v>1</v>
      </c>
      <c r="D1618" t="s">
        <v>170</v>
      </c>
      <c r="E1618" t="s">
        <v>203</v>
      </c>
    </row>
    <row r="1619" spans="1:5">
      <c r="A1619" t="s">
        <v>1627</v>
      </c>
      <c r="B1619" t="s">
        <v>1</v>
      </c>
      <c r="C1619" t="s">
        <v>1</v>
      </c>
      <c r="D1619" t="s">
        <v>170</v>
      </c>
      <c r="E1619" t="s">
        <v>227</v>
      </c>
    </row>
    <row r="1620" spans="1:5">
      <c r="A1620" t="s">
        <v>1625</v>
      </c>
      <c r="B1620" t="s">
        <v>1</v>
      </c>
      <c r="C1620" t="s">
        <v>1</v>
      </c>
      <c r="D1620" t="s">
        <v>170</v>
      </c>
      <c r="E1620" t="s">
        <v>133</v>
      </c>
    </row>
    <row r="1621" spans="1:5">
      <c r="A1621" t="s">
        <v>1625</v>
      </c>
      <c r="B1621" t="s">
        <v>1</v>
      </c>
      <c r="C1621" t="s">
        <v>1</v>
      </c>
      <c r="D1621" t="s">
        <v>170</v>
      </c>
      <c r="E1621" t="s">
        <v>90</v>
      </c>
    </row>
    <row r="1622" spans="1:5">
      <c r="A1622" t="s">
        <v>1627</v>
      </c>
      <c r="B1622" t="s">
        <v>1</v>
      </c>
      <c r="C1622" t="s">
        <v>1</v>
      </c>
      <c r="D1622" t="s">
        <v>170</v>
      </c>
      <c r="E1622" t="s">
        <v>145</v>
      </c>
    </row>
    <row r="1623" spans="1:5">
      <c r="A1623" t="s">
        <v>1625</v>
      </c>
      <c r="B1623" t="s">
        <v>1</v>
      </c>
      <c r="C1623" t="s">
        <v>1</v>
      </c>
      <c r="D1623" t="s">
        <v>170</v>
      </c>
      <c r="E1623" t="s">
        <v>91</v>
      </c>
    </row>
    <row r="1624" spans="1:5">
      <c r="A1624" t="s">
        <v>1627</v>
      </c>
      <c r="B1624" t="s">
        <v>1</v>
      </c>
      <c r="C1624" t="s">
        <v>1</v>
      </c>
      <c r="D1624" t="s">
        <v>170</v>
      </c>
      <c r="E1624" t="s">
        <v>134</v>
      </c>
    </row>
    <row r="1625" spans="1:5">
      <c r="A1625" t="s">
        <v>1625</v>
      </c>
      <c r="B1625" t="s">
        <v>1</v>
      </c>
      <c r="C1625" t="s">
        <v>1</v>
      </c>
      <c r="D1625" t="s">
        <v>170</v>
      </c>
      <c r="E1625" t="s">
        <v>92</v>
      </c>
    </row>
    <row r="1626" spans="1:5">
      <c r="A1626" t="s">
        <v>1625</v>
      </c>
      <c r="B1626" t="s">
        <v>1</v>
      </c>
      <c r="C1626" t="s">
        <v>1</v>
      </c>
      <c r="D1626" t="s">
        <v>170</v>
      </c>
      <c r="E1626" t="s">
        <v>95</v>
      </c>
    </row>
    <row r="1627" spans="1:5">
      <c r="A1627" t="s">
        <v>1627</v>
      </c>
      <c r="B1627" t="s">
        <v>1</v>
      </c>
      <c r="C1627" t="s">
        <v>1</v>
      </c>
      <c r="D1627" t="s">
        <v>170</v>
      </c>
      <c r="E1627" t="s">
        <v>119</v>
      </c>
    </row>
    <row r="1628" spans="1:5">
      <c r="A1628" t="s">
        <v>1625</v>
      </c>
      <c r="B1628" t="s">
        <v>1</v>
      </c>
      <c r="C1628" t="s">
        <v>1</v>
      </c>
      <c r="D1628" t="s">
        <v>170</v>
      </c>
      <c r="E1628" t="s">
        <v>97</v>
      </c>
    </row>
    <row r="1629" spans="1:5">
      <c r="A1629" t="s">
        <v>1627</v>
      </c>
      <c r="B1629" t="s">
        <v>1</v>
      </c>
      <c r="C1629" t="s">
        <v>1</v>
      </c>
      <c r="D1629" t="s">
        <v>170</v>
      </c>
      <c r="E1629" t="s">
        <v>149</v>
      </c>
    </row>
    <row r="1630" spans="1:5">
      <c r="A1630" t="s">
        <v>1627</v>
      </c>
      <c r="B1630" t="s">
        <v>1</v>
      </c>
      <c r="C1630" t="s">
        <v>1</v>
      </c>
      <c r="D1630" t="s">
        <v>170</v>
      </c>
      <c r="E1630" t="s">
        <v>197</v>
      </c>
    </row>
    <row r="1631" spans="1:5">
      <c r="A1631" t="s">
        <v>1627</v>
      </c>
      <c r="B1631" t="s">
        <v>1</v>
      </c>
      <c r="C1631" t="s">
        <v>1</v>
      </c>
      <c r="D1631" t="s">
        <v>170</v>
      </c>
      <c r="E1631" t="s">
        <v>123</v>
      </c>
    </row>
    <row r="1632" spans="1:5">
      <c r="A1632" t="s">
        <v>1625</v>
      </c>
      <c r="B1632" t="s">
        <v>1</v>
      </c>
      <c r="C1632" t="s">
        <v>1</v>
      </c>
      <c r="D1632" t="s">
        <v>171</v>
      </c>
      <c r="E1632" t="s">
        <v>57</v>
      </c>
    </row>
    <row r="1633" spans="1:5">
      <c r="A1633" t="s">
        <v>1625</v>
      </c>
      <c r="B1633" t="s">
        <v>1</v>
      </c>
      <c r="C1633" t="s">
        <v>1</v>
      </c>
      <c r="D1633" t="s">
        <v>171</v>
      </c>
      <c r="E1633" t="s">
        <v>129</v>
      </c>
    </row>
    <row r="1634" spans="1:5">
      <c r="A1634" t="s">
        <v>1625</v>
      </c>
      <c r="B1634" t="s">
        <v>1</v>
      </c>
      <c r="C1634" t="s">
        <v>1</v>
      </c>
      <c r="D1634" t="s">
        <v>171</v>
      </c>
      <c r="E1634" t="s">
        <v>61</v>
      </c>
    </row>
    <row r="1635" spans="1:5">
      <c r="A1635" t="s">
        <v>1625</v>
      </c>
      <c r="B1635" t="s">
        <v>1</v>
      </c>
      <c r="C1635" t="s">
        <v>1</v>
      </c>
      <c r="D1635" t="s">
        <v>171</v>
      </c>
      <c r="E1635" t="s">
        <v>62</v>
      </c>
    </row>
    <row r="1636" spans="1:5">
      <c r="A1636" t="s">
        <v>1625</v>
      </c>
      <c r="B1636" t="s">
        <v>1</v>
      </c>
      <c r="C1636" t="s">
        <v>1</v>
      </c>
      <c r="D1636" t="s">
        <v>171</v>
      </c>
      <c r="E1636" t="s">
        <v>63</v>
      </c>
    </row>
    <row r="1637" spans="1:5">
      <c r="A1637" t="s">
        <v>1625</v>
      </c>
      <c r="B1637" t="s">
        <v>1</v>
      </c>
      <c r="C1637" t="s">
        <v>1</v>
      </c>
      <c r="D1637" t="s">
        <v>171</v>
      </c>
      <c r="E1637" t="s">
        <v>64</v>
      </c>
    </row>
    <row r="1638" spans="1:5">
      <c r="A1638" t="s">
        <v>1625</v>
      </c>
      <c r="B1638" t="s">
        <v>1</v>
      </c>
      <c r="C1638" t="s">
        <v>1</v>
      </c>
      <c r="D1638" t="s">
        <v>171</v>
      </c>
      <c r="E1638" t="s">
        <v>65</v>
      </c>
    </row>
    <row r="1639" spans="1:5">
      <c r="A1639" t="s">
        <v>1625</v>
      </c>
      <c r="B1639" t="s">
        <v>1</v>
      </c>
      <c r="C1639" t="s">
        <v>1</v>
      </c>
      <c r="D1639" t="s">
        <v>171</v>
      </c>
      <c r="E1639" t="s">
        <v>66</v>
      </c>
    </row>
    <row r="1640" spans="1:5">
      <c r="A1640" t="s">
        <v>1625</v>
      </c>
      <c r="B1640" t="s">
        <v>1</v>
      </c>
      <c r="C1640" t="s">
        <v>1</v>
      </c>
      <c r="D1640" t="s">
        <v>171</v>
      </c>
      <c r="E1640" t="s">
        <v>100</v>
      </c>
    </row>
    <row r="1641" spans="1:5">
      <c r="A1641" t="s">
        <v>1625</v>
      </c>
      <c r="B1641" t="s">
        <v>1</v>
      </c>
      <c r="C1641" t="s">
        <v>1</v>
      </c>
      <c r="D1641" t="s">
        <v>171</v>
      </c>
      <c r="E1641" t="s">
        <v>67</v>
      </c>
    </row>
    <row r="1642" spans="1:5">
      <c r="A1642" t="s">
        <v>1625</v>
      </c>
      <c r="B1642" t="s">
        <v>1</v>
      </c>
      <c r="C1642" t="s">
        <v>1</v>
      </c>
      <c r="D1642" t="s">
        <v>171</v>
      </c>
      <c r="E1642" t="s">
        <v>70</v>
      </c>
    </row>
    <row r="1643" spans="1:5">
      <c r="A1643" t="s">
        <v>1625</v>
      </c>
      <c r="B1643" t="s">
        <v>1</v>
      </c>
      <c r="C1643" t="s">
        <v>1</v>
      </c>
      <c r="D1643" t="s">
        <v>171</v>
      </c>
      <c r="E1643" t="s">
        <v>74</v>
      </c>
    </row>
    <row r="1644" spans="1:5">
      <c r="A1644" t="s">
        <v>1625</v>
      </c>
      <c r="B1644" t="s">
        <v>1</v>
      </c>
      <c r="C1644" t="s">
        <v>1</v>
      </c>
      <c r="D1644" t="s">
        <v>171</v>
      </c>
      <c r="E1644" t="s">
        <v>75</v>
      </c>
    </row>
    <row r="1645" spans="1:5">
      <c r="A1645" t="s">
        <v>1625</v>
      </c>
      <c r="B1645" t="s">
        <v>1</v>
      </c>
      <c r="C1645" t="s">
        <v>1</v>
      </c>
      <c r="D1645" t="s">
        <v>171</v>
      </c>
      <c r="E1645" t="s">
        <v>76</v>
      </c>
    </row>
    <row r="1646" spans="1:5">
      <c r="A1646" t="s">
        <v>1625</v>
      </c>
      <c r="B1646" t="s">
        <v>1</v>
      </c>
      <c r="C1646" t="s">
        <v>1</v>
      </c>
      <c r="D1646" t="s">
        <v>171</v>
      </c>
      <c r="E1646" t="s">
        <v>77</v>
      </c>
    </row>
    <row r="1647" spans="1:5">
      <c r="A1647" t="s">
        <v>1627</v>
      </c>
      <c r="B1647" t="s">
        <v>1</v>
      </c>
      <c r="C1647" t="s">
        <v>1</v>
      </c>
      <c r="D1647" t="s">
        <v>171</v>
      </c>
      <c r="E1647" t="s">
        <v>237</v>
      </c>
    </row>
    <row r="1648" spans="1:5">
      <c r="A1648" t="s">
        <v>1625</v>
      </c>
      <c r="B1648" t="s">
        <v>1</v>
      </c>
      <c r="C1648" t="s">
        <v>1</v>
      </c>
      <c r="D1648" t="s">
        <v>171</v>
      </c>
      <c r="E1648" t="s">
        <v>84</v>
      </c>
    </row>
    <row r="1649" spans="1:5">
      <c r="A1649" t="s">
        <v>1625</v>
      </c>
      <c r="B1649" t="s">
        <v>1</v>
      </c>
      <c r="C1649" t="s">
        <v>1</v>
      </c>
      <c r="D1649" t="s">
        <v>171</v>
      </c>
      <c r="E1649" t="s">
        <v>86</v>
      </c>
    </row>
    <row r="1650" spans="1:5">
      <c r="A1650" t="s">
        <v>1627</v>
      </c>
      <c r="B1650" t="s">
        <v>1</v>
      </c>
      <c r="C1650" t="s">
        <v>1</v>
      </c>
      <c r="D1650" t="s">
        <v>171</v>
      </c>
      <c r="E1650" t="s">
        <v>195</v>
      </c>
    </row>
    <row r="1651" spans="1:5">
      <c r="A1651" t="s">
        <v>1625</v>
      </c>
      <c r="B1651" t="s">
        <v>1</v>
      </c>
      <c r="C1651" t="s">
        <v>1</v>
      </c>
      <c r="D1651" t="s">
        <v>171</v>
      </c>
      <c r="E1651" t="s">
        <v>133</v>
      </c>
    </row>
    <row r="1652" spans="1:5">
      <c r="A1652" t="s">
        <v>1625</v>
      </c>
      <c r="B1652" t="s">
        <v>1</v>
      </c>
      <c r="C1652" t="s">
        <v>1</v>
      </c>
      <c r="D1652" t="s">
        <v>171</v>
      </c>
      <c r="E1652" t="s">
        <v>90</v>
      </c>
    </row>
    <row r="1653" spans="1:5">
      <c r="A1653" t="s">
        <v>1627</v>
      </c>
      <c r="B1653" t="s">
        <v>1</v>
      </c>
      <c r="C1653" t="s">
        <v>1</v>
      </c>
      <c r="D1653" t="s">
        <v>171</v>
      </c>
      <c r="E1653" t="s">
        <v>145</v>
      </c>
    </row>
    <row r="1654" spans="1:5">
      <c r="A1654" t="s">
        <v>1625</v>
      </c>
      <c r="B1654" t="s">
        <v>1</v>
      </c>
      <c r="C1654" t="s">
        <v>1</v>
      </c>
      <c r="D1654" t="s">
        <v>171</v>
      </c>
      <c r="E1654" t="s">
        <v>91</v>
      </c>
    </row>
    <row r="1655" spans="1:5">
      <c r="A1655" t="s">
        <v>1625</v>
      </c>
      <c r="B1655" t="s">
        <v>1</v>
      </c>
      <c r="C1655" t="s">
        <v>1</v>
      </c>
      <c r="D1655" t="s">
        <v>171</v>
      </c>
      <c r="E1655" t="s">
        <v>92</v>
      </c>
    </row>
    <row r="1656" spans="1:5">
      <c r="A1656" t="s">
        <v>1625</v>
      </c>
      <c r="B1656" t="s">
        <v>1</v>
      </c>
      <c r="C1656" t="s">
        <v>1</v>
      </c>
      <c r="D1656" t="s">
        <v>171</v>
      </c>
      <c r="E1656" t="s">
        <v>95</v>
      </c>
    </row>
    <row r="1657" spans="1:5">
      <c r="A1657" t="s">
        <v>1625</v>
      </c>
      <c r="B1657" t="s">
        <v>1</v>
      </c>
      <c r="C1657" t="s">
        <v>1</v>
      </c>
      <c r="D1657" t="s">
        <v>171</v>
      </c>
      <c r="E1657" t="s">
        <v>97</v>
      </c>
    </row>
    <row r="1658" spans="1:5">
      <c r="A1658" t="s">
        <v>1625</v>
      </c>
      <c r="B1658" t="s">
        <v>1</v>
      </c>
      <c r="C1658" t="s">
        <v>1</v>
      </c>
      <c r="D1658" t="s">
        <v>172</v>
      </c>
      <c r="E1658" t="s">
        <v>57</v>
      </c>
    </row>
    <row r="1659" spans="1:5">
      <c r="A1659" t="s">
        <v>1625</v>
      </c>
      <c r="B1659" t="s">
        <v>1</v>
      </c>
      <c r="C1659" t="s">
        <v>1</v>
      </c>
      <c r="D1659" t="s">
        <v>172</v>
      </c>
      <c r="E1659" t="s">
        <v>129</v>
      </c>
    </row>
    <row r="1660" spans="1:5">
      <c r="A1660" t="s">
        <v>1625</v>
      </c>
      <c r="B1660" t="s">
        <v>1</v>
      </c>
      <c r="C1660" t="s">
        <v>1</v>
      </c>
      <c r="D1660" t="s">
        <v>172</v>
      </c>
      <c r="E1660" t="s">
        <v>61</v>
      </c>
    </row>
    <row r="1661" spans="1:5">
      <c r="A1661" t="s">
        <v>1625</v>
      </c>
      <c r="B1661" t="s">
        <v>1</v>
      </c>
      <c r="C1661" t="s">
        <v>1</v>
      </c>
      <c r="D1661" t="s">
        <v>172</v>
      </c>
      <c r="E1661" t="s">
        <v>62</v>
      </c>
    </row>
    <row r="1662" spans="1:5">
      <c r="A1662" t="s">
        <v>1625</v>
      </c>
      <c r="B1662" t="s">
        <v>1</v>
      </c>
      <c r="C1662" t="s">
        <v>1</v>
      </c>
      <c r="D1662" t="s">
        <v>172</v>
      </c>
      <c r="E1662" t="s">
        <v>63</v>
      </c>
    </row>
    <row r="1663" spans="1:5">
      <c r="A1663" t="s">
        <v>1625</v>
      </c>
      <c r="B1663" t="s">
        <v>1</v>
      </c>
      <c r="C1663" t="s">
        <v>1</v>
      </c>
      <c r="D1663" t="s">
        <v>172</v>
      </c>
      <c r="E1663" t="s">
        <v>64</v>
      </c>
    </row>
    <row r="1664" spans="1:5">
      <c r="A1664" t="s">
        <v>1625</v>
      </c>
      <c r="B1664" t="s">
        <v>1</v>
      </c>
      <c r="C1664" t="s">
        <v>1</v>
      </c>
      <c r="D1664" t="s">
        <v>172</v>
      </c>
      <c r="E1664" t="s">
        <v>65</v>
      </c>
    </row>
    <row r="1665" spans="1:5">
      <c r="A1665" t="s">
        <v>1625</v>
      </c>
      <c r="B1665" t="s">
        <v>1</v>
      </c>
      <c r="C1665" t="s">
        <v>1</v>
      </c>
      <c r="D1665" t="s">
        <v>172</v>
      </c>
      <c r="E1665" t="s">
        <v>66</v>
      </c>
    </row>
    <row r="1666" spans="1:5">
      <c r="A1666" t="s">
        <v>1625</v>
      </c>
      <c r="B1666" t="s">
        <v>1</v>
      </c>
      <c r="C1666" t="s">
        <v>1</v>
      </c>
      <c r="D1666" t="s">
        <v>172</v>
      </c>
      <c r="E1666" t="s">
        <v>100</v>
      </c>
    </row>
    <row r="1667" spans="1:5">
      <c r="A1667" t="s">
        <v>1625</v>
      </c>
      <c r="B1667" t="s">
        <v>1</v>
      </c>
      <c r="C1667" t="s">
        <v>1</v>
      </c>
      <c r="D1667" t="s">
        <v>172</v>
      </c>
      <c r="E1667" t="s">
        <v>67</v>
      </c>
    </row>
    <row r="1668" spans="1:5">
      <c r="A1668" t="s">
        <v>1625</v>
      </c>
      <c r="B1668" t="s">
        <v>1</v>
      </c>
      <c r="C1668" t="s">
        <v>1</v>
      </c>
      <c r="D1668" t="s">
        <v>172</v>
      </c>
      <c r="E1668" t="s">
        <v>70</v>
      </c>
    </row>
    <row r="1669" spans="1:5">
      <c r="A1669" t="s">
        <v>1625</v>
      </c>
      <c r="B1669" t="s">
        <v>1</v>
      </c>
      <c r="C1669" t="s">
        <v>1</v>
      </c>
      <c r="D1669" t="s">
        <v>172</v>
      </c>
      <c r="E1669" t="s">
        <v>74</v>
      </c>
    </row>
    <row r="1670" spans="1:5">
      <c r="A1670" t="s">
        <v>1625</v>
      </c>
      <c r="B1670" t="s">
        <v>1</v>
      </c>
      <c r="C1670" t="s">
        <v>1</v>
      </c>
      <c r="D1670" t="s">
        <v>172</v>
      </c>
      <c r="E1670" t="s">
        <v>75</v>
      </c>
    </row>
    <row r="1671" spans="1:5">
      <c r="A1671" t="s">
        <v>1625</v>
      </c>
      <c r="B1671" t="s">
        <v>1</v>
      </c>
      <c r="C1671" t="s">
        <v>1</v>
      </c>
      <c r="D1671" t="s">
        <v>172</v>
      </c>
      <c r="E1671" t="s">
        <v>76</v>
      </c>
    </row>
    <row r="1672" spans="1:5">
      <c r="A1672" t="s">
        <v>1625</v>
      </c>
      <c r="B1672" t="s">
        <v>1</v>
      </c>
      <c r="C1672" t="s">
        <v>1</v>
      </c>
      <c r="D1672" t="s">
        <v>172</v>
      </c>
      <c r="E1672" t="s">
        <v>77</v>
      </c>
    </row>
    <row r="1673" spans="1:5">
      <c r="A1673" t="s">
        <v>1625</v>
      </c>
      <c r="B1673" t="s">
        <v>1</v>
      </c>
      <c r="C1673" t="s">
        <v>1</v>
      </c>
      <c r="D1673" t="s">
        <v>172</v>
      </c>
      <c r="E1673" t="s">
        <v>112</v>
      </c>
    </row>
    <row r="1674" spans="1:5">
      <c r="A1674" t="s">
        <v>1627</v>
      </c>
      <c r="B1674" t="s">
        <v>1</v>
      </c>
      <c r="C1674" t="s">
        <v>1</v>
      </c>
      <c r="D1674" t="s">
        <v>172</v>
      </c>
      <c r="E1674" t="s">
        <v>193</v>
      </c>
    </row>
    <row r="1675" spans="1:5">
      <c r="A1675" t="s">
        <v>1627</v>
      </c>
      <c r="B1675" t="s">
        <v>1</v>
      </c>
      <c r="C1675" t="s">
        <v>1</v>
      </c>
      <c r="D1675" t="s">
        <v>172</v>
      </c>
      <c r="E1675" t="s">
        <v>144</v>
      </c>
    </row>
    <row r="1676" spans="1:5">
      <c r="A1676" t="s">
        <v>1625</v>
      </c>
      <c r="B1676" t="s">
        <v>1</v>
      </c>
      <c r="C1676" t="s">
        <v>1</v>
      </c>
      <c r="D1676" t="s">
        <v>172</v>
      </c>
      <c r="E1676" t="s">
        <v>84</v>
      </c>
    </row>
    <row r="1677" spans="1:5">
      <c r="A1677" t="s">
        <v>1625</v>
      </c>
      <c r="B1677" t="s">
        <v>1</v>
      </c>
      <c r="C1677" t="s">
        <v>1</v>
      </c>
      <c r="D1677" t="s">
        <v>172</v>
      </c>
      <c r="E1677" t="s">
        <v>86</v>
      </c>
    </row>
    <row r="1678" spans="1:5">
      <c r="A1678" t="s">
        <v>1627</v>
      </c>
      <c r="B1678" t="s">
        <v>1</v>
      </c>
      <c r="C1678" t="s">
        <v>1</v>
      </c>
      <c r="D1678" t="s">
        <v>172</v>
      </c>
      <c r="E1678" t="s">
        <v>87</v>
      </c>
    </row>
    <row r="1679" spans="1:5">
      <c r="A1679" t="s">
        <v>1625</v>
      </c>
      <c r="B1679" t="s">
        <v>1</v>
      </c>
      <c r="C1679" t="s">
        <v>1</v>
      </c>
      <c r="D1679" t="s">
        <v>172</v>
      </c>
      <c r="E1679" t="s">
        <v>133</v>
      </c>
    </row>
    <row r="1680" spans="1:5">
      <c r="A1680" t="s">
        <v>1625</v>
      </c>
      <c r="B1680" t="s">
        <v>1</v>
      </c>
      <c r="C1680" t="s">
        <v>1</v>
      </c>
      <c r="D1680" t="s">
        <v>172</v>
      </c>
      <c r="E1680" t="s">
        <v>90</v>
      </c>
    </row>
    <row r="1681" spans="1:5">
      <c r="A1681" t="s">
        <v>1627</v>
      </c>
      <c r="B1681" t="s">
        <v>1</v>
      </c>
      <c r="C1681" t="s">
        <v>1</v>
      </c>
      <c r="D1681" t="s">
        <v>172</v>
      </c>
      <c r="E1681" t="s">
        <v>145</v>
      </c>
    </row>
    <row r="1682" spans="1:5">
      <c r="A1682" t="s">
        <v>1625</v>
      </c>
      <c r="B1682" t="s">
        <v>1</v>
      </c>
      <c r="C1682" t="s">
        <v>1</v>
      </c>
      <c r="D1682" t="s">
        <v>172</v>
      </c>
      <c r="E1682" t="s">
        <v>91</v>
      </c>
    </row>
    <row r="1683" spans="1:5">
      <c r="A1683" t="s">
        <v>1627</v>
      </c>
      <c r="B1683" t="s">
        <v>1</v>
      </c>
      <c r="C1683" t="s">
        <v>1</v>
      </c>
      <c r="D1683" t="s">
        <v>172</v>
      </c>
      <c r="E1683" t="s">
        <v>134</v>
      </c>
    </row>
    <row r="1684" spans="1:5">
      <c r="A1684" t="s">
        <v>1625</v>
      </c>
      <c r="B1684" t="s">
        <v>1</v>
      </c>
      <c r="C1684" t="s">
        <v>1</v>
      </c>
      <c r="D1684" t="s">
        <v>172</v>
      </c>
      <c r="E1684" t="s">
        <v>92</v>
      </c>
    </row>
    <row r="1685" spans="1:5">
      <c r="A1685" t="s">
        <v>1625</v>
      </c>
      <c r="B1685" t="s">
        <v>1</v>
      </c>
      <c r="C1685" t="s">
        <v>1</v>
      </c>
      <c r="D1685" t="s">
        <v>172</v>
      </c>
      <c r="E1685" t="s">
        <v>95</v>
      </c>
    </row>
    <row r="1686" spans="1:5">
      <c r="A1686" t="s">
        <v>1625</v>
      </c>
      <c r="B1686" t="s">
        <v>1</v>
      </c>
      <c r="C1686" t="s">
        <v>1</v>
      </c>
      <c r="D1686" t="s">
        <v>172</v>
      </c>
      <c r="E1686" t="s">
        <v>97</v>
      </c>
    </row>
    <row r="1687" spans="1:5">
      <c r="A1687" t="s">
        <v>1625</v>
      </c>
      <c r="B1687" t="s">
        <v>1</v>
      </c>
      <c r="C1687" t="s">
        <v>1</v>
      </c>
      <c r="D1687" t="s">
        <v>173</v>
      </c>
      <c r="E1687" t="s">
        <v>57</v>
      </c>
    </row>
    <row r="1688" spans="1:5">
      <c r="A1688" t="s">
        <v>1627</v>
      </c>
      <c r="B1688" t="s">
        <v>1</v>
      </c>
      <c r="C1688" t="s">
        <v>1</v>
      </c>
      <c r="D1688" t="s">
        <v>173</v>
      </c>
      <c r="E1688" t="s">
        <v>59</v>
      </c>
    </row>
    <row r="1689" spans="1:5">
      <c r="A1689" t="s">
        <v>1625</v>
      </c>
      <c r="B1689" t="s">
        <v>1</v>
      </c>
      <c r="C1689" t="s">
        <v>1</v>
      </c>
      <c r="D1689" t="s">
        <v>173</v>
      </c>
      <c r="E1689" t="s">
        <v>129</v>
      </c>
    </row>
    <row r="1690" spans="1:5">
      <c r="A1690" t="s">
        <v>1625</v>
      </c>
      <c r="B1690" t="s">
        <v>1</v>
      </c>
      <c r="C1690" t="s">
        <v>1</v>
      </c>
      <c r="D1690" t="s">
        <v>173</v>
      </c>
      <c r="E1690" t="s">
        <v>61</v>
      </c>
    </row>
    <row r="1691" spans="1:5">
      <c r="A1691" t="s">
        <v>1625</v>
      </c>
      <c r="B1691" t="s">
        <v>1</v>
      </c>
      <c r="C1691" t="s">
        <v>1</v>
      </c>
      <c r="D1691" t="s">
        <v>173</v>
      </c>
      <c r="E1691" t="s">
        <v>62</v>
      </c>
    </row>
    <row r="1692" spans="1:5">
      <c r="A1692" t="s">
        <v>1625</v>
      </c>
      <c r="B1692" t="s">
        <v>1</v>
      </c>
      <c r="C1692" t="s">
        <v>1</v>
      </c>
      <c r="D1692" t="s">
        <v>173</v>
      </c>
      <c r="E1692" t="s">
        <v>63</v>
      </c>
    </row>
    <row r="1693" spans="1:5">
      <c r="A1693" t="s">
        <v>1625</v>
      </c>
      <c r="B1693" t="s">
        <v>1</v>
      </c>
      <c r="C1693" t="s">
        <v>1</v>
      </c>
      <c r="D1693" t="s">
        <v>173</v>
      </c>
      <c r="E1693" t="s">
        <v>64</v>
      </c>
    </row>
    <row r="1694" spans="1:5">
      <c r="A1694" t="s">
        <v>1625</v>
      </c>
      <c r="B1694" t="s">
        <v>1</v>
      </c>
      <c r="C1694" t="s">
        <v>1</v>
      </c>
      <c r="D1694" t="s">
        <v>173</v>
      </c>
      <c r="E1694" t="s">
        <v>65</v>
      </c>
    </row>
    <row r="1695" spans="1:5">
      <c r="A1695" t="s">
        <v>1625</v>
      </c>
      <c r="B1695" t="s">
        <v>1</v>
      </c>
      <c r="C1695" t="s">
        <v>1</v>
      </c>
      <c r="D1695" t="s">
        <v>173</v>
      </c>
      <c r="E1695" t="s">
        <v>66</v>
      </c>
    </row>
    <row r="1696" spans="1:5">
      <c r="A1696" t="s">
        <v>1625</v>
      </c>
      <c r="B1696" t="s">
        <v>1</v>
      </c>
      <c r="C1696" t="s">
        <v>1</v>
      </c>
      <c r="D1696" t="s">
        <v>173</v>
      </c>
      <c r="E1696" t="s">
        <v>100</v>
      </c>
    </row>
    <row r="1697" spans="1:5">
      <c r="A1697" t="s">
        <v>1625</v>
      </c>
      <c r="B1697" t="s">
        <v>1</v>
      </c>
      <c r="C1697" t="s">
        <v>1</v>
      </c>
      <c r="D1697" t="s">
        <v>173</v>
      </c>
      <c r="E1697" t="s">
        <v>67</v>
      </c>
    </row>
    <row r="1698" spans="1:5">
      <c r="A1698" t="s">
        <v>1627</v>
      </c>
      <c r="B1698" t="s">
        <v>1</v>
      </c>
      <c r="C1698" t="s">
        <v>1</v>
      </c>
      <c r="D1698" t="s">
        <v>173</v>
      </c>
      <c r="E1698" t="s">
        <v>69</v>
      </c>
    </row>
    <row r="1699" spans="1:5">
      <c r="A1699" t="s">
        <v>1625</v>
      </c>
      <c r="B1699" t="s">
        <v>1</v>
      </c>
      <c r="C1699" t="s">
        <v>1</v>
      </c>
      <c r="D1699" t="s">
        <v>173</v>
      </c>
      <c r="E1699" t="s">
        <v>70</v>
      </c>
    </row>
    <row r="1700" spans="1:5">
      <c r="A1700" t="s">
        <v>1625</v>
      </c>
      <c r="B1700" t="s">
        <v>1</v>
      </c>
      <c r="C1700" t="s">
        <v>1</v>
      </c>
      <c r="D1700" t="s">
        <v>173</v>
      </c>
      <c r="E1700" t="s">
        <v>74</v>
      </c>
    </row>
    <row r="1701" spans="1:5">
      <c r="A1701" t="s">
        <v>1625</v>
      </c>
      <c r="B1701" t="s">
        <v>1</v>
      </c>
      <c r="C1701" t="s">
        <v>1</v>
      </c>
      <c r="D1701" t="s">
        <v>173</v>
      </c>
      <c r="E1701" t="s">
        <v>75</v>
      </c>
    </row>
    <row r="1702" spans="1:5">
      <c r="A1702" t="s">
        <v>1627</v>
      </c>
      <c r="B1702" t="s">
        <v>1</v>
      </c>
      <c r="C1702" t="s">
        <v>1</v>
      </c>
      <c r="D1702" t="s">
        <v>173</v>
      </c>
      <c r="E1702" t="s">
        <v>208</v>
      </c>
    </row>
    <row r="1703" spans="1:5">
      <c r="A1703" t="s">
        <v>1625</v>
      </c>
      <c r="B1703" t="s">
        <v>1</v>
      </c>
      <c r="C1703" t="s">
        <v>1</v>
      </c>
      <c r="D1703" t="s">
        <v>173</v>
      </c>
      <c r="E1703" t="s">
        <v>76</v>
      </c>
    </row>
    <row r="1704" spans="1:5">
      <c r="A1704" t="s">
        <v>1625</v>
      </c>
      <c r="B1704" t="s">
        <v>1</v>
      </c>
      <c r="C1704" t="s">
        <v>1</v>
      </c>
      <c r="D1704" t="s">
        <v>173</v>
      </c>
      <c r="E1704" t="s">
        <v>77</v>
      </c>
    </row>
    <row r="1705" spans="1:5">
      <c r="A1705" t="s">
        <v>1627</v>
      </c>
      <c r="B1705" t="s">
        <v>1</v>
      </c>
      <c r="C1705" t="s">
        <v>1</v>
      </c>
      <c r="D1705" t="s">
        <v>173</v>
      </c>
      <c r="E1705" t="s">
        <v>230</v>
      </c>
    </row>
    <row r="1706" spans="1:5">
      <c r="A1706" t="s">
        <v>1625</v>
      </c>
      <c r="B1706" t="s">
        <v>1</v>
      </c>
      <c r="C1706" t="s">
        <v>1</v>
      </c>
      <c r="D1706" t="s">
        <v>173</v>
      </c>
      <c r="E1706" t="s">
        <v>112</v>
      </c>
    </row>
    <row r="1707" spans="1:5">
      <c r="A1707" t="s">
        <v>1627</v>
      </c>
      <c r="B1707" t="s">
        <v>1</v>
      </c>
      <c r="C1707" t="s">
        <v>1</v>
      </c>
      <c r="D1707" t="s">
        <v>173</v>
      </c>
      <c r="E1707" t="s">
        <v>187</v>
      </c>
    </row>
    <row r="1708" spans="1:5">
      <c r="A1708" t="s">
        <v>1627</v>
      </c>
      <c r="B1708" t="s">
        <v>1</v>
      </c>
      <c r="C1708" t="s">
        <v>1</v>
      </c>
      <c r="D1708" t="s">
        <v>173</v>
      </c>
      <c r="E1708" t="s">
        <v>238</v>
      </c>
    </row>
    <row r="1709" spans="1:5">
      <c r="A1709" t="s">
        <v>1627</v>
      </c>
      <c r="B1709" t="s">
        <v>1</v>
      </c>
      <c r="C1709" t="s">
        <v>1</v>
      </c>
      <c r="D1709" t="s">
        <v>173</v>
      </c>
      <c r="E1709" t="s">
        <v>142</v>
      </c>
    </row>
    <row r="1710" spans="1:5">
      <c r="A1710" t="s">
        <v>1627</v>
      </c>
      <c r="B1710" t="s">
        <v>1</v>
      </c>
      <c r="C1710" t="s">
        <v>1</v>
      </c>
      <c r="D1710" t="s">
        <v>173</v>
      </c>
      <c r="E1710" t="s">
        <v>188</v>
      </c>
    </row>
    <row r="1711" spans="1:5">
      <c r="A1711" t="s">
        <v>1627</v>
      </c>
      <c r="B1711" t="s">
        <v>1</v>
      </c>
      <c r="C1711" t="s">
        <v>1</v>
      </c>
      <c r="D1711" t="s">
        <v>173</v>
      </c>
      <c r="E1711" t="s">
        <v>114</v>
      </c>
    </row>
    <row r="1712" spans="1:5">
      <c r="A1712" t="s">
        <v>1627</v>
      </c>
      <c r="B1712" t="s">
        <v>1</v>
      </c>
      <c r="C1712" t="s">
        <v>1</v>
      </c>
      <c r="D1712" t="s">
        <v>173</v>
      </c>
      <c r="E1712" t="s">
        <v>192</v>
      </c>
    </row>
    <row r="1713" spans="1:5">
      <c r="A1713" t="s">
        <v>1627</v>
      </c>
      <c r="B1713" t="s">
        <v>1</v>
      </c>
      <c r="C1713" t="s">
        <v>1</v>
      </c>
      <c r="D1713" t="s">
        <v>173</v>
      </c>
      <c r="E1713" t="s">
        <v>193</v>
      </c>
    </row>
    <row r="1714" spans="1:5">
      <c r="A1714" t="s">
        <v>1627</v>
      </c>
      <c r="B1714" t="s">
        <v>1</v>
      </c>
      <c r="C1714" t="s">
        <v>1</v>
      </c>
      <c r="D1714" t="s">
        <v>173</v>
      </c>
      <c r="E1714" t="s">
        <v>144</v>
      </c>
    </row>
    <row r="1715" spans="1:5">
      <c r="A1715" t="s">
        <v>1625</v>
      </c>
      <c r="B1715" t="s">
        <v>1</v>
      </c>
      <c r="C1715" t="s">
        <v>1</v>
      </c>
      <c r="D1715" t="s">
        <v>173</v>
      </c>
      <c r="E1715" t="s">
        <v>84</v>
      </c>
    </row>
    <row r="1716" spans="1:5">
      <c r="A1716" t="s">
        <v>1626</v>
      </c>
      <c r="B1716" t="s">
        <v>1</v>
      </c>
      <c r="C1716" t="s">
        <v>1</v>
      </c>
      <c r="D1716" t="s">
        <v>173</v>
      </c>
      <c r="E1716" t="s">
        <v>85</v>
      </c>
    </row>
    <row r="1717" spans="1:5">
      <c r="A1717" t="s">
        <v>1625</v>
      </c>
      <c r="B1717" t="s">
        <v>1</v>
      </c>
      <c r="C1717" t="s">
        <v>1</v>
      </c>
      <c r="D1717" t="s">
        <v>173</v>
      </c>
      <c r="E1717" t="s">
        <v>86</v>
      </c>
    </row>
    <row r="1718" spans="1:5">
      <c r="A1718" t="s">
        <v>1627</v>
      </c>
      <c r="B1718" t="s">
        <v>1</v>
      </c>
      <c r="C1718" t="s">
        <v>1</v>
      </c>
      <c r="D1718" t="s">
        <v>173</v>
      </c>
      <c r="E1718" t="s">
        <v>87</v>
      </c>
    </row>
    <row r="1719" spans="1:5">
      <c r="A1719" t="s">
        <v>1627</v>
      </c>
      <c r="B1719" t="s">
        <v>1</v>
      </c>
      <c r="C1719" t="s">
        <v>1</v>
      </c>
      <c r="D1719" t="s">
        <v>173</v>
      </c>
      <c r="E1719" t="s">
        <v>214</v>
      </c>
    </row>
    <row r="1720" spans="1:5">
      <c r="A1720" t="s">
        <v>1627</v>
      </c>
      <c r="B1720" t="s">
        <v>1</v>
      </c>
      <c r="C1720" t="s">
        <v>1</v>
      </c>
      <c r="D1720" t="s">
        <v>173</v>
      </c>
      <c r="E1720" t="s">
        <v>203</v>
      </c>
    </row>
    <row r="1721" spans="1:5">
      <c r="A1721" t="s">
        <v>1627</v>
      </c>
      <c r="B1721" t="s">
        <v>1</v>
      </c>
      <c r="C1721" t="s">
        <v>1</v>
      </c>
      <c r="D1721" t="s">
        <v>173</v>
      </c>
      <c r="E1721" t="s">
        <v>227</v>
      </c>
    </row>
    <row r="1722" spans="1:5">
      <c r="A1722" t="s">
        <v>1625</v>
      </c>
      <c r="B1722" t="s">
        <v>1</v>
      </c>
      <c r="C1722" t="s">
        <v>1</v>
      </c>
      <c r="D1722" t="s">
        <v>173</v>
      </c>
      <c r="E1722" t="s">
        <v>133</v>
      </c>
    </row>
    <row r="1723" spans="1:5">
      <c r="A1723" t="s">
        <v>1625</v>
      </c>
      <c r="B1723" t="s">
        <v>1</v>
      </c>
      <c r="C1723" t="s">
        <v>1</v>
      </c>
      <c r="D1723" t="s">
        <v>173</v>
      </c>
      <c r="E1723" t="s">
        <v>90</v>
      </c>
    </row>
    <row r="1724" spans="1:5">
      <c r="A1724" t="s">
        <v>1627</v>
      </c>
      <c r="B1724" t="s">
        <v>1</v>
      </c>
      <c r="C1724" t="s">
        <v>1</v>
      </c>
      <c r="D1724" t="s">
        <v>173</v>
      </c>
      <c r="E1724" t="s">
        <v>145</v>
      </c>
    </row>
    <row r="1725" spans="1:5">
      <c r="A1725" t="s">
        <v>1625</v>
      </c>
      <c r="B1725" t="s">
        <v>1</v>
      </c>
      <c r="C1725" t="s">
        <v>1</v>
      </c>
      <c r="D1725" t="s">
        <v>173</v>
      </c>
      <c r="E1725" t="s">
        <v>91</v>
      </c>
    </row>
    <row r="1726" spans="1:5">
      <c r="A1726" t="s">
        <v>1625</v>
      </c>
      <c r="B1726" t="s">
        <v>1</v>
      </c>
      <c r="C1726" t="s">
        <v>1</v>
      </c>
      <c r="D1726" t="s">
        <v>173</v>
      </c>
      <c r="E1726" t="s">
        <v>92</v>
      </c>
    </row>
    <row r="1727" spans="1:5">
      <c r="A1727" t="s">
        <v>1625</v>
      </c>
      <c r="B1727" t="s">
        <v>1</v>
      </c>
      <c r="C1727" t="s">
        <v>1</v>
      </c>
      <c r="D1727" t="s">
        <v>173</v>
      </c>
      <c r="E1727" t="s">
        <v>95</v>
      </c>
    </row>
    <row r="1728" spans="1:5">
      <c r="A1728" t="s">
        <v>1625</v>
      </c>
      <c r="B1728" t="s">
        <v>1</v>
      </c>
      <c r="C1728" t="s">
        <v>1</v>
      </c>
      <c r="D1728" t="s">
        <v>173</v>
      </c>
      <c r="E1728" t="s">
        <v>97</v>
      </c>
    </row>
    <row r="1729" spans="1:5">
      <c r="A1729" t="s">
        <v>1627</v>
      </c>
      <c r="B1729" t="s">
        <v>1</v>
      </c>
      <c r="C1729" t="s">
        <v>1</v>
      </c>
      <c r="D1729" t="s">
        <v>173</v>
      </c>
      <c r="E1729" t="s">
        <v>197</v>
      </c>
    </row>
    <row r="1730" spans="1:5">
      <c r="A1730" t="s">
        <v>1625</v>
      </c>
      <c r="B1730" t="s">
        <v>1</v>
      </c>
      <c r="C1730" t="s">
        <v>1</v>
      </c>
      <c r="D1730" t="s">
        <v>174</v>
      </c>
      <c r="E1730" t="s">
        <v>57</v>
      </c>
    </row>
    <row r="1731" spans="1:5">
      <c r="A1731" t="s">
        <v>1625</v>
      </c>
      <c r="B1731" t="s">
        <v>1</v>
      </c>
      <c r="C1731" t="s">
        <v>1</v>
      </c>
      <c r="D1731" t="s">
        <v>174</v>
      </c>
      <c r="E1731" t="s">
        <v>129</v>
      </c>
    </row>
    <row r="1732" spans="1:5">
      <c r="A1732" t="s">
        <v>1625</v>
      </c>
      <c r="B1732" t="s">
        <v>1</v>
      </c>
      <c r="C1732" t="s">
        <v>1</v>
      </c>
      <c r="D1732" t="s">
        <v>174</v>
      </c>
      <c r="E1732" t="s">
        <v>61</v>
      </c>
    </row>
    <row r="1733" spans="1:5">
      <c r="A1733" t="s">
        <v>1625</v>
      </c>
      <c r="B1733" t="s">
        <v>1</v>
      </c>
      <c r="C1733" t="s">
        <v>1</v>
      </c>
      <c r="D1733" t="s">
        <v>174</v>
      </c>
      <c r="E1733" t="s">
        <v>62</v>
      </c>
    </row>
    <row r="1734" spans="1:5">
      <c r="A1734" t="s">
        <v>1625</v>
      </c>
      <c r="B1734" t="s">
        <v>1</v>
      </c>
      <c r="C1734" t="s">
        <v>1</v>
      </c>
      <c r="D1734" t="s">
        <v>174</v>
      </c>
      <c r="E1734" t="s">
        <v>63</v>
      </c>
    </row>
    <row r="1735" spans="1:5">
      <c r="A1735" t="s">
        <v>1625</v>
      </c>
      <c r="B1735" t="s">
        <v>1</v>
      </c>
      <c r="C1735" t="s">
        <v>1</v>
      </c>
      <c r="D1735" t="s">
        <v>174</v>
      </c>
      <c r="E1735" t="s">
        <v>64</v>
      </c>
    </row>
    <row r="1736" spans="1:5">
      <c r="A1736" t="s">
        <v>1625</v>
      </c>
      <c r="B1736" t="s">
        <v>1</v>
      </c>
      <c r="C1736" t="s">
        <v>1</v>
      </c>
      <c r="D1736" t="s">
        <v>174</v>
      </c>
      <c r="E1736" t="s">
        <v>65</v>
      </c>
    </row>
    <row r="1737" spans="1:5">
      <c r="A1737" t="s">
        <v>1625</v>
      </c>
      <c r="B1737" t="s">
        <v>1</v>
      </c>
      <c r="C1737" t="s">
        <v>1</v>
      </c>
      <c r="D1737" t="s">
        <v>174</v>
      </c>
      <c r="E1737" t="s">
        <v>66</v>
      </c>
    </row>
    <row r="1738" spans="1:5">
      <c r="A1738" t="s">
        <v>1625</v>
      </c>
      <c r="B1738" t="s">
        <v>1</v>
      </c>
      <c r="C1738" t="s">
        <v>1</v>
      </c>
      <c r="D1738" t="s">
        <v>174</v>
      </c>
      <c r="E1738" t="s">
        <v>100</v>
      </c>
    </row>
    <row r="1739" spans="1:5">
      <c r="A1739" t="s">
        <v>1627</v>
      </c>
      <c r="B1739" t="s">
        <v>1</v>
      </c>
      <c r="C1739" t="s">
        <v>1</v>
      </c>
      <c r="D1739" t="s">
        <v>174</v>
      </c>
      <c r="E1739" t="s">
        <v>207</v>
      </c>
    </row>
    <row r="1740" spans="1:5">
      <c r="A1740" t="s">
        <v>1625</v>
      </c>
      <c r="B1740" t="s">
        <v>1</v>
      </c>
      <c r="C1740" t="s">
        <v>1</v>
      </c>
      <c r="D1740" t="s">
        <v>174</v>
      </c>
      <c r="E1740" t="s">
        <v>67</v>
      </c>
    </row>
    <row r="1741" spans="1:5">
      <c r="A1741" t="s">
        <v>1627</v>
      </c>
      <c r="B1741" t="s">
        <v>1</v>
      </c>
      <c r="C1741" t="s">
        <v>1</v>
      </c>
      <c r="D1741" t="s">
        <v>174</v>
      </c>
      <c r="E1741" t="s">
        <v>68</v>
      </c>
    </row>
    <row r="1742" spans="1:5">
      <c r="A1742" t="s">
        <v>1627</v>
      </c>
      <c r="B1742" t="s">
        <v>1</v>
      </c>
      <c r="C1742" t="s">
        <v>1</v>
      </c>
      <c r="D1742" t="s">
        <v>174</v>
      </c>
      <c r="E1742" t="s">
        <v>225</v>
      </c>
    </row>
    <row r="1743" spans="1:5">
      <c r="A1743" t="s">
        <v>1625</v>
      </c>
      <c r="B1743" t="s">
        <v>1</v>
      </c>
      <c r="C1743" t="s">
        <v>1</v>
      </c>
      <c r="D1743" t="s">
        <v>174</v>
      </c>
      <c r="E1743" t="s">
        <v>70</v>
      </c>
    </row>
    <row r="1744" spans="1:5">
      <c r="A1744" t="s">
        <v>1627</v>
      </c>
      <c r="B1744" t="s">
        <v>1</v>
      </c>
      <c r="C1744" t="s">
        <v>1</v>
      </c>
      <c r="D1744" t="s">
        <v>174</v>
      </c>
      <c r="E1744" t="s">
        <v>108</v>
      </c>
    </row>
    <row r="1745" spans="1:5">
      <c r="A1745" t="s">
        <v>1625</v>
      </c>
      <c r="B1745" t="s">
        <v>1</v>
      </c>
      <c r="C1745" t="s">
        <v>1</v>
      </c>
      <c r="D1745" t="s">
        <v>174</v>
      </c>
      <c r="E1745" t="s">
        <v>74</v>
      </c>
    </row>
    <row r="1746" spans="1:5">
      <c r="A1746" t="s">
        <v>1625</v>
      </c>
      <c r="B1746" t="s">
        <v>1</v>
      </c>
      <c r="C1746" t="s">
        <v>1</v>
      </c>
      <c r="D1746" t="s">
        <v>174</v>
      </c>
      <c r="E1746" t="s">
        <v>75</v>
      </c>
    </row>
    <row r="1747" spans="1:5">
      <c r="A1747" t="s">
        <v>1625</v>
      </c>
      <c r="B1747" t="s">
        <v>1</v>
      </c>
      <c r="C1747" t="s">
        <v>1</v>
      </c>
      <c r="D1747" t="s">
        <v>174</v>
      </c>
      <c r="E1747" t="s">
        <v>76</v>
      </c>
    </row>
    <row r="1748" spans="1:5">
      <c r="A1748" t="s">
        <v>1625</v>
      </c>
      <c r="B1748" t="s">
        <v>1</v>
      </c>
      <c r="C1748" t="s">
        <v>1</v>
      </c>
      <c r="D1748" t="s">
        <v>174</v>
      </c>
      <c r="E1748" t="s">
        <v>77</v>
      </c>
    </row>
    <row r="1749" spans="1:5">
      <c r="A1749" t="s">
        <v>1627</v>
      </c>
      <c r="B1749" t="s">
        <v>1</v>
      </c>
      <c r="C1749" t="s">
        <v>1</v>
      </c>
      <c r="D1749" t="s">
        <v>174</v>
      </c>
      <c r="E1749" t="s">
        <v>230</v>
      </c>
    </row>
    <row r="1750" spans="1:5">
      <c r="A1750" t="s">
        <v>1625</v>
      </c>
      <c r="B1750" t="s">
        <v>1</v>
      </c>
      <c r="C1750" t="s">
        <v>1</v>
      </c>
      <c r="D1750" t="s">
        <v>174</v>
      </c>
      <c r="E1750" t="s">
        <v>112</v>
      </c>
    </row>
    <row r="1751" spans="1:5">
      <c r="A1751" t="s">
        <v>1627</v>
      </c>
      <c r="B1751" t="s">
        <v>1</v>
      </c>
      <c r="C1751" t="s">
        <v>1</v>
      </c>
      <c r="D1751" t="s">
        <v>174</v>
      </c>
      <c r="E1751" t="s">
        <v>103</v>
      </c>
    </row>
    <row r="1752" spans="1:5">
      <c r="A1752" t="s">
        <v>1627</v>
      </c>
      <c r="B1752" t="s">
        <v>1</v>
      </c>
      <c r="C1752" t="s">
        <v>1</v>
      </c>
      <c r="D1752" t="s">
        <v>174</v>
      </c>
      <c r="E1752" t="s">
        <v>186</v>
      </c>
    </row>
    <row r="1753" spans="1:5">
      <c r="A1753" t="s">
        <v>1627</v>
      </c>
      <c r="B1753" t="s">
        <v>1</v>
      </c>
      <c r="C1753" t="s">
        <v>1</v>
      </c>
      <c r="D1753" t="s">
        <v>174</v>
      </c>
      <c r="E1753" t="s">
        <v>237</v>
      </c>
    </row>
    <row r="1754" spans="1:5">
      <c r="A1754" t="s">
        <v>1627</v>
      </c>
      <c r="B1754" t="s">
        <v>1</v>
      </c>
      <c r="C1754" t="s">
        <v>1</v>
      </c>
      <c r="D1754" t="s">
        <v>174</v>
      </c>
      <c r="E1754" t="s">
        <v>187</v>
      </c>
    </row>
    <row r="1755" spans="1:5">
      <c r="A1755" t="s">
        <v>1627</v>
      </c>
      <c r="B1755" t="s">
        <v>1</v>
      </c>
      <c r="C1755" t="s">
        <v>1</v>
      </c>
      <c r="D1755" t="s">
        <v>174</v>
      </c>
      <c r="E1755" t="s">
        <v>142</v>
      </c>
    </row>
    <row r="1756" spans="1:5">
      <c r="A1756" t="s">
        <v>1627</v>
      </c>
      <c r="B1756" t="s">
        <v>1</v>
      </c>
      <c r="C1756" t="s">
        <v>1</v>
      </c>
      <c r="D1756" t="s">
        <v>174</v>
      </c>
      <c r="E1756" t="s">
        <v>188</v>
      </c>
    </row>
    <row r="1757" spans="1:5">
      <c r="A1757" t="s">
        <v>1627</v>
      </c>
      <c r="B1757" t="s">
        <v>1</v>
      </c>
      <c r="C1757" t="s">
        <v>1</v>
      </c>
      <c r="D1757" t="s">
        <v>174</v>
      </c>
      <c r="E1757" t="s">
        <v>79</v>
      </c>
    </row>
    <row r="1758" spans="1:5">
      <c r="A1758" t="s">
        <v>1627</v>
      </c>
      <c r="B1758" t="s">
        <v>1</v>
      </c>
      <c r="C1758" t="s">
        <v>1</v>
      </c>
      <c r="D1758" t="s">
        <v>174</v>
      </c>
      <c r="E1758" t="s">
        <v>190</v>
      </c>
    </row>
    <row r="1759" spans="1:5">
      <c r="A1759" t="s">
        <v>1627</v>
      </c>
      <c r="B1759" t="s">
        <v>1</v>
      </c>
      <c r="C1759" t="s">
        <v>1</v>
      </c>
      <c r="D1759" t="s">
        <v>174</v>
      </c>
      <c r="E1759" t="s">
        <v>191</v>
      </c>
    </row>
    <row r="1760" spans="1:5">
      <c r="A1760" t="s">
        <v>1627</v>
      </c>
      <c r="B1760" t="s">
        <v>1</v>
      </c>
      <c r="C1760" t="s">
        <v>1</v>
      </c>
      <c r="D1760" t="s">
        <v>174</v>
      </c>
      <c r="E1760" t="s">
        <v>116</v>
      </c>
    </row>
    <row r="1761" spans="1:5">
      <c r="A1761" t="s">
        <v>1627</v>
      </c>
      <c r="B1761" t="s">
        <v>1</v>
      </c>
      <c r="C1761" t="s">
        <v>1</v>
      </c>
      <c r="D1761" t="s">
        <v>174</v>
      </c>
      <c r="E1761" t="s">
        <v>194</v>
      </c>
    </row>
    <row r="1762" spans="1:5">
      <c r="A1762" t="s">
        <v>1627</v>
      </c>
      <c r="B1762" t="s">
        <v>1</v>
      </c>
      <c r="C1762" t="s">
        <v>1</v>
      </c>
      <c r="D1762" t="s">
        <v>174</v>
      </c>
      <c r="E1762" t="s">
        <v>82</v>
      </c>
    </row>
    <row r="1763" spans="1:5">
      <c r="A1763" t="s">
        <v>1627</v>
      </c>
      <c r="B1763" t="s">
        <v>1</v>
      </c>
      <c r="C1763" t="s">
        <v>1</v>
      </c>
      <c r="D1763" t="s">
        <v>174</v>
      </c>
      <c r="E1763" t="s">
        <v>211</v>
      </c>
    </row>
    <row r="1764" spans="1:5">
      <c r="A1764" t="s">
        <v>1627</v>
      </c>
      <c r="B1764" t="s">
        <v>1</v>
      </c>
      <c r="C1764" t="s">
        <v>1</v>
      </c>
      <c r="D1764" t="s">
        <v>174</v>
      </c>
      <c r="E1764" t="s">
        <v>135</v>
      </c>
    </row>
    <row r="1765" spans="1:5">
      <c r="A1765" t="s">
        <v>1625</v>
      </c>
      <c r="B1765" t="s">
        <v>1</v>
      </c>
      <c r="C1765" t="s">
        <v>1</v>
      </c>
      <c r="D1765" t="s">
        <v>174</v>
      </c>
      <c r="E1765" t="s">
        <v>84</v>
      </c>
    </row>
    <row r="1766" spans="1:5">
      <c r="A1766" t="s">
        <v>1626</v>
      </c>
      <c r="B1766" t="s">
        <v>1</v>
      </c>
      <c r="C1766" t="s">
        <v>1</v>
      </c>
      <c r="D1766" t="s">
        <v>174</v>
      </c>
      <c r="E1766" t="s">
        <v>85</v>
      </c>
    </row>
    <row r="1767" spans="1:5">
      <c r="A1767" t="s">
        <v>1627</v>
      </c>
      <c r="B1767" t="s">
        <v>1</v>
      </c>
      <c r="C1767" t="s">
        <v>1</v>
      </c>
      <c r="D1767" t="s">
        <v>174</v>
      </c>
      <c r="E1767" t="s">
        <v>218</v>
      </c>
    </row>
    <row r="1768" spans="1:5">
      <c r="A1768" t="s">
        <v>1625</v>
      </c>
      <c r="B1768" t="s">
        <v>1</v>
      </c>
      <c r="C1768" t="s">
        <v>1</v>
      </c>
      <c r="D1768" t="s">
        <v>174</v>
      </c>
      <c r="E1768" t="s">
        <v>86</v>
      </c>
    </row>
    <row r="1769" spans="1:5">
      <c r="A1769" t="s">
        <v>1627</v>
      </c>
      <c r="B1769" t="s">
        <v>1</v>
      </c>
      <c r="C1769" t="s">
        <v>1</v>
      </c>
      <c r="D1769" t="s">
        <v>174</v>
      </c>
      <c r="E1769" t="s">
        <v>132</v>
      </c>
    </row>
    <row r="1770" spans="1:5">
      <c r="A1770" t="s">
        <v>1627</v>
      </c>
      <c r="B1770" t="s">
        <v>1</v>
      </c>
      <c r="C1770" t="s">
        <v>1</v>
      </c>
      <c r="D1770" t="s">
        <v>174</v>
      </c>
      <c r="E1770" t="s">
        <v>87</v>
      </c>
    </row>
    <row r="1771" spans="1:5">
      <c r="A1771" t="s">
        <v>1627</v>
      </c>
      <c r="B1771" t="s">
        <v>1</v>
      </c>
      <c r="C1771" t="s">
        <v>1</v>
      </c>
      <c r="D1771" t="s">
        <v>174</v>
      </c>
      <c r="E1771" t="s">
        <v>214</v>
      </c>
    </row>
    <row r="1772" spans="1:5">
      <c r="A1772" t="s">
        <v>1627</v>
      </c>
      <c r="B1772" t="s">
        <v>1</v>
      </c>
      <c r="C1772" t="s">
        <v>1</v>
      </c>
      <c r="D1772" t="s">
        <v>174</v>
      </c>
      <c r="E1772" t="s">
        <v>102</v>
      </c>
    </row>
    <row r="1773" spans="1:5">
      <c r="A1773" t="s">
        <v>1627</v>
      </c>
      <c r="B1773" t="s">
        <v>1</v>
      </c>
      <c r="C1773" t="s">
        <v>1</v>
      </c>
      <c r="D1773" t="s">
        <v>174</v>
      </c>
      <c r="E1773" t="s">
        <v>227</v>
      </c>
    </row>
    <row r="1774" spans="1:5">
      <c r="A1774" t="s">
        <v>1625</v>
      </c>
      <c r="B1774" t="s">
        <v>1</v>
      </c>
      <c r="C1774" t="s">
        <v>1</v>
      </c>
      <c r="D1774" t="s">
        <v>174</v>
      </c>
      <c r="E1774" t="s">
        <v>133</v>
      </c>
    </row>
    <row r="1775" spans="1:5">
      <c r="A1775" t="s">
        <v>1625</v>
      </c>
      <c r="B1775" t="s">
        <v>1</v>
      </c>
      <c r="C1775" t="s">
        <v>1</v>
      </c>
      <c r="D1775" t="s">
        <v>174</v>
      </c>
      <c r="E1775" t="s">
        <v>90</v>
      </c>
    </row>
    <row r="1776" spans="1:5">
      <c r="A1776" t="s">
        <v>1627</v>
      </c>
      <c r="B1776" t="s">
        <v>1</v>
      </c>
      <c r="C1776" t="s">
        <v>1</v>
      </c>
      <c r="D1776" t="s">
        <v>174</v>
      </c>
      <c r="E1776" t="s">
        <v>145</v>
      </c>
    </row>
    <row r="1777" spans="1:5">
      <c r="A1777" t="s">
        <v>1625</v>
      </c>
      <c r="B1777" t="s">
        <v>1</v>
      </c>
      <c r="C1777" t="s">
        <v>1</v>
      </c>
      <c r="D1777" t="s">
        <v>174</v>
      </c>
      <c r="E1777" t="s">
        <v>91</v>
      </c>
    </row>
    <row r="1778" spans="1:5">
      <c r="A1778" t="s">
        <v>1625</v>
      </c>
      <c r="B1778" t="s">
        <v>1</v>
      </c>
      <c r="C1778" t="s">
        <v>1</v>
      </c>
      <c r="D1778" t="s">
        <v>174</v>
      </c>
      <c r="E1778" t="s">
        <v>92</v>
      </c>
    </row>
    <row r="1779" spans="1:5">
      <c r="A1779" t="s">
        <v>1627</v>
      </c>
      <c r="B1779" t="s">
        <v>1</v>
      </c>
      <c r="C1779" t="s">
        <v>1</v>
      </c>
      <c r="D1779" t="s">
        <v>174</v>
      </c>
      <c r="E1779" t="s">
        <v>215</v>
      </c>
    </row>
    <row r="1780" spans="1:5">
      <c r="A1780" t="s">
        <v>1627</v>
      </c>
      <c r="B1780" t="s">
        <v>1</v>
      </c>
      <c r="C1780" t="s">
        <v>1</v>
      </c>
      <c r="D1780" t="s">
        <v>174</v>
      </c>
      <c r="E1780" t="s">
        <v>156</v>
      </c>
    </row>
    <row r="1781" spans="1:5">
      <c r="A1781" t="s">
        <v>1627</v>
      </c>
      <c r="B1781" t="s">
        <v>1</v>
      </c>
      <c r="C1781" t="s">
        <v>1</v>
      </c>
      <c r="D1781" t="s">
        <v>174</v>
      </c>
      <c r="E1781" t="s">
        <v>94</v>
      </c>
    </row>
    <row r="1782" spans="1:5">
      <c r="A1782" t="s">
        <v>1627</v>
      </c>
      <c r="B1782" t="s">
        <v>1</v>
      </c>
      <c r="C1782" t="s">
        <v>1</v>
      </c>
      <c r="D1782" t="s">
        <v>174</v>
      </c>
      <c r="E1782" t="s">
        <v>228</v>
      </c>
    </row>
    <row r="1783" spans="1:5">
      <c r="A1783" t="s">
        <v>1625</v>
      </c>
      <c r="B1783" t="s">
        <v>1</v>
      </c>
      <c r="C1783" t="s">
        <v>1</v>
      </c>
      <c r="D1783" t="s">
        <v>174</v>
      </c>
      <c r="E1783" t="s">
        <v>95</v>
      </c>
    </row>
    <row r="1784" spans="1:5">
      <c r="A1784" t="s">
        <v>1625</v>
      </c>
      <c r="B1784" t="s">
        <v>1</v>
      </c>
      <c r="C1784" t="s">
        <v>1</v>
      </c>
      <c r="D1784" t="s">
        <v>174</v>
      </c>
      <c r="E1784" t="s">
        <v>97</v>
      </c>
    </row>
    <row r="1785" spans="1:5">
      <c r="A1785" t="s">
        <v>1627</v>
      </c>
      <c r="B1785" t="s">
        <v>1</v>
      </c>
      <c r="C1785" t="s">
        <v>1</v>
      </c>
      <c r="D1785" t="s">
        <v>174</v>
      </c>
      <c r="E1785" t="s">
        <v>149</v>
      </c>
    </row>
    <row r="1786" spans="1:5">
      <c r="A1786" t="s">
        <v>1627</v>
      </c>
      <c r="B1786" t="s">
        <v>1</v>
      </c>
      <c r="C1786" t="s">
        <v>1</v>
      </c>
      <c r="D1786" t="s">
        <v>174</v>
      </c>
      <c r="E1786" t="s">
        <v>223</v>
      </c>
    </row>
    <row r="1787" spans="1:5">
      <c r="A1787" t="s">
        <v>1627</v>
      </c>
      <c r="B1787" t="s">
        <v>1</v>
      </c>
      <c r="C1787" t="s">
        <v>1</v>
      </c>
      <c r="D1787" t="s">
        <v>174</v>
      </c>
      <c r="E1787" t="s">
        <v>206</v>
      </c>
    </row>
    <row r="1788" spans="1:5">
      <c r="A1788" t="s">
        <v>1627</v>
      </c>
      <c r="B1788" t="s">
        <v>1</v>
      </c>
      <c r="C1788" t="s">
        <v>1</v>
      </c>
      <c r="D1788" t="s">
        <v>174</v>
      </c>
      <c r="E1788" t="s">
        <v>123</v>
      </c>
    </row>
    <row r="1789" spans="1:5">
      <c r="A1789" t="s">
        <v>1627</v>
      </c>
      <c r="B1789" t="s">
        <v>1</v>
      </c>
      <c r="C1789" t="s">
        <v>1</v>
      </c>
      <c r="D1789" t="s">
        <v>175</v>
      </c>
      <c r="E1789" t="s">
        <v>135</v>
      </c>
    </row>
    <row r="1790" spans="1:5">
      <c r="A1790" t="s">
        <v>1625</v>
      </c>
      <c r="B1790" t="s">
        <v>1</v>
      </c>
      <c r="C1790" t="s">
        <v>1</v>
      </c>
      <c r="D1790" t="s">
        <v>175</v>
      </c>
      <c r="E1790" t="s">
        <v>57</v>
      </c>
    </row>
    <row r="1791" spans="1:5">
      <c r="A1791" t="s">
        <v>1627</v>
      </c>
      <c r="B1791" t="s">
        <v>1</v>
      </c>
      <c r="C1791" t="s">
        <v>1</v>
      </c>
      <c r="D1791" t="s">
        <v>175</v>
      </c>
      <c r="E1791" t="s">
        <v>58</v>
      </c>
    </row>
    <row r="1792" spans="1:5">
      <c r="A1792" t="s">
        <v>1627</v>
      </c>
      <c r="B1792" t="s">
        <v>1</v>
      </c>
      <c r="C1792" t="s">
        <v>1</v>
      </c>
      <c r="D1792" t="s">
        <v>175</v>
      </c>
      <c r="E1792" t="s">
        <v>59</v>
      </c>
    </row>
    <row r="1793" spans="1:5">
      <c r="A1793" t="s">
        <v>1627</v>
      </c>
      <c r="B1793" t="s">
        <v>1</v>
      </c>
      <c r="C1793" t="s">
        <v>1</v>
      </c>
      <c r="D1793" t="s">
        <v>175</v>
      </c>
      <c r="E1793" t="s">
        <v>128</v>
      </c>
    </row>
    <row r="1794" spans="1:5">
      <c r="A1794" t="s">
        <v>1625</v>
      </c>
      <c r="B1794" t="s">
        <v>1</v>
      </c>
      <c r="C1794" t="s">
        <v>1</v>
      </c>
      <c r="D1794" t="s">
        <v>175</v>
      </c>
      <c r="E1794" t="s">
        <v>129</v>
      </c>
    </row>
    <row r="1795" spans="1:5">
      <c r="A1795" t="s">
        <v>1627</v>
      </c>
      <c r="B1795" t="s">
        <v>1</v>
      </c>
      <c r="C1795" t="s">
        <v>1</v>
      </c>
      <c r="D1795" t="s">
        <v>175</v>
      </c>
      <c r="E1795" t="s">
        <v>60</v>
      </c>
    </row>
    <row r="1796" spans="1:5">
      <c r="A1796" t="s">
        <v>1625</v>
      </c>
      <c r="B1796" t="s">
        <v>1</v>
      </c>
      <c r="C1796" t="s">
        <v>1</v>
      </c>
      <c r="D1796" t="s">
        <v>175</v>
      </c>
      <c r="E1796" t="s">
        <v>61</v>
      </c>
    </row>
    <row r="1797" spans="1:5">
      <c r="A1797" t="s">
        <v>1625</v>
      </c>
      <c r="B1797" t="s">
        <v>1</v>
      </c>
      <c r="C1797" t="s">
        <v>1</v>
      </c>
      <c r="D1797" t="s">
        <v>175</v>
      </c>
      <c r="E1797" t="s">
        <v>62</v>
      </c>
    </row>
    <row r="1798" spans="1:5">
      <c r="A1798" t="s">
        <v>1625</v>
      </c>
      <c r="B1798" t="s">
        <v>1</v>
      </c>
      <c r="C1798" t="s">
        <v>1</v>
      </c>
      <c r="D1798" t="s">
        <v>175</v>
      </c>
      <c r="E1798" t="s">
        <v>63</v>
      </c>
    </row>
    <row r="1799" spans="1:5">
      <c r="A1799" t="s">
        <v>1627</v>
      </c>
      <c r="B1799" t="s">
        <v>1</v>
      </c>
      <c r="C1799" t="s">
        <v>1</v>
      </c>
      <c r="D1799" t="s">
        <v>175</v>
      </c>
      <c r="E1799" t="s">
        <v>239</v>
      </c>
    </row>
    <row r="1800" spans="1:5">
      <c r="A1800" t="s">
        <v>1625</v>
      </c>
      <c r="B1800" t="s">
        <v>1</v>
      </c>
      <c r="C1800" t="s">
        <v>1</v>
      </c>
      <c r="D1800" t="s">
        <v>175</v>
      </c>
      <c r="E1800" t="s">
        <v>64</v>
      </c>
    </row>
    <row r="1801" spans="1:5">
      <c r="A1801" t="s">
        <v>1625</v>
      </c>
      <c r="B1801" t="s">
        <v>1</v>
      </c>
      <c r="C1801" t="s">
        <v>1</v>
      </c>
      <c r="D1801" t="s">
        <v>175</v>
      </c>
      <c r="E1801" t="s">
        <v>65</v>
      </c>
    </row>
    <row r="1802" spans="1:5">
      <c r="A1802" t="s">
        <v>1625</v>
      </c>
      <c r="B1802" t="s">
        <v>1</v>
      </c>
      <c r="C1802" t="s">
        <v>1</v>
      </c>
      <c r="D1802" t="s">
        <v>175</v>
      </c>
      <c r="E1802" t="s">
        <v>66</v>
      </c>
    </row>
    <row r="1803" spans="1:5">
      <c r="A1803" t="s">
        <v>1625</v>
      </c>
      <c r="B1803" t="s">
        <v>1</v>
      </c>
      <c r="C1803" t="s">
        <v>1</v>
      </c>
      <c r="D1803" t="s">
        <v>175</v>
      </c>
      <c r="E1803" t="s">
        <v>100</v>
      </c>
    </row>
    <row r="1804" spans="1:5">
      <c r="A1804" t="s">
        <v>1627</v>
      </c>
      <c r="B1804" t="s">
        <v>1</v>
      </c>
      <c r="C1804" t="s">
        <v>1</v>
      </c>
      <c r="D1804" t="s">
        <v>175</v>
      </c>
      <c r="E1804" t="s">
        <v>207</v>
      </c>
    </row>
    <row r="1805" spans="1:5">
      <c r="A1805" t="s">
        <v>1625</v>
      </c>
      <c r="B1805" t="s">
        <v>1</v>
      </c>
      <c r="C1805" t="s">
        <v>1</v>
      </c>
      <c r="D1805" t="s">
        <v>175</v>
      </c>
      <c r="E1805" t="s">
        <v>67</v>
      </c>
    </row>
    <row r="1806" spans="1:5">
      <c r="A1806" t="s">
        <v>1627</v>
      </c>
      <c r="B1806" t="s">
        <v>1</v>
      </c>
      <c r="C1806" t="s">
        <v>1</v>
      </c>
      <c r="D1806" t="s">
        <v>175</v>
      </c>
      <c r="E1806" t="s">
        <v>69</v>
      </c>
    </row>
    <row r="1807" spans="1:5">
      <c r="A1807" t="s">
        <v>1627</v>
      </c>
      <c r="B1807" t="s">
        <v>1</v>
      </c>
      <c r="C1807" t="s">
        <v>1</v>
      </c>
      <c r="D1807" t="s">
        <v>175</v>
      </c>
      <c r="E1807" t="s">
        <v>224</v>
      </c>
    </row>
    <row r="1808" spans="1:5">
      <c r="A1808" t="s">
        <v>1625</v>
      </c>
      <c r="B1808" t="s">
        <v>1</v>
      </c>
      <c r="C1808" t="s">
        <v>1</v>
      </c>
      <c r="D1808" t="s">
        <v>175</v>
      </c>
      <c r="E1808" t="s">
        <v>70</v>
      </c>
    </row>
    <row r="1809" spans="1:5">
      <c r="A1809" t="s">
        <v>1627</v>
      </c>
      <c r="B1809" t="s">
        <v>1</v>
      </c>
      <c r="C1809" t="s">
        <v>1</v>
      </c>
      <c r="D1809" t="s">
        <v>175</v>
      </c>
      <c r="E1809" t="s">
        <v>108</v>
      </c>
    </row>
    <row r="1810" spans="1:5">
      <c r="A1810" t="s">
        <v>1625</v>
      </c>
      <c r="B1810" t="s">
        <v>1</v>
      </c>
      <c r="C1810" t="s">
        <v>1</v>
      </c>
      <c r="D1810" t="s">
        <v>175</v>
      </c>
      <c r="E1810" t="s">
        <v>74</v>
      </c>
    </row>
    <row r="1811" spans="1:5">
      <c r="A1811" t="s">
        <v>1625</v>
      </c>
      <c r="B1811" t="s">
        <v>1</v>
      </c>
      <c r="C1811" t="s">
        <v>1</v>
      </c>
      <c r="D1811" t="s">
        <v>175</v>
      </c>
      <c r="E1811" t="s">
        <v>75</v>
      </c>
    </row>
    <row r="1812" spans="1:5">
      <c r="A1812" t="s">
        <v>1625</v>
      </c>
      <c r="B1812" t="s">
        <v>1</v>
      </c>
      <c r="C1812" t="s">
        <v>1</v>
      </c>
      <c r="D1812" t="s">
        <v>175</v>
      </c>
      <c r="E1812" t="s">
        <v>76</v>
      </c>
    </row>
    <row r="1813" spans="1:5">
      <c r="A1813" t="s">
        <v>1625</v>
      </c>
      <c r="B1813" t="s">
        <v>1</v>
      </c>
      <c r="C1813" t="s">
        <v>1</v>
      </c>
      <c r="D1813" t="s">
        <v>175</v>
      </c>
      <c r="E1813" t="s">
        <v>77</v>
      </c>
    </row>
    <row r="1814" spans="1:5">
      <c r="A1814" t="s">
        <v>1625</v>
      </c>
      <c r="B1814" t="s">
        <v>1</v>
      </c>
      <c r="C1814" t="s">
        <v>1</v>
      </c>
      <c r="D1814" t="s">
        <v>175</v>
      </c>
      <c r="E1814" t="s">
        <v>112</v>
      </c>
    </row>
    <row r="1815" spans="1:5">
      <c r="A1815" t="s">
        <v>1627</v>
      </c>
      <c r="B1815" t="s">
        <v>1</v>
      </c>
      <c r="C1815" t="s">
        <v>1</v>
      </c>
      <c r="D1815" t="s">
        <v>175</v>
      </c>
      <c r="E1815" t="s">
        <v>122</v>
      </c>
    </row>
    <row r="1816" spans="1:5">
      <c r="A1816" t="s">
        <v>1627</v>
      </c>
      <c r="B1816" t="s">
        <v>1</v>
      </c>
      <c r="C1816" t="s">
        <v>1</v>
      </c>
      <c r="D1816" t="s">
        <v>175</v>
      </c>
      <c r="E1816" t="s">
        <v>142</v>
      </c>
    </row>
    <row r="1817" spans="1:5">
      <c r="A1817" t="s">
        <v>1627</v>
      </c>
      <c r="B1817" t="s">
        <v>1</v>
      </c>
      <c r="C1817" t="s">
        <v>1</v>
      </c>
      <c r="D1817" t="s">
        <v>175</v>
      </c>
      <c r="E1817" t="s">
        <v>114</v>
      </c>
    </row>
    <row r="1818" spans="1:5">
      <c r="A1818" t="s">
        <v>1627</v>
      </c>
      <c r="B1818" t="s">
        <v>1</v>
      </c>
      <c r="C1818" t="s">
        <v>1</v>
      </c>
      <c r="D1818" t="s">
        <v>175</v>
      </c>
      <c r="E1818" t="s">
        <v>143</v>
      </c>
    </row>
    <row r="1819" spans="1:5">
      <c r="A1819" t="s">
        <v>1627</v>
      </c>
      <c r="B1819" t="s">
        <v>1</v>
      </c>
      <c r="C1819" t="s">
        <v>1</v>
      </c>
      <c r="D1819" t="s">
        <v>175</v>
      </c>
      <c r="E1819" t="s">
        <v>201</v>
      </c>
    </row>
    <row r="1820" spans="1:5">
      <c r="A1820" t="s">
        <v>1627</v>
      </c>
      <c r="B1820" t="s">
        <v>1</v>
      </c>
      <c r="C1820" t="s">
        <v>1</v>
      </c>
      <c r="D1820" t="s">
        <v>175</v>
      </c>
      <c r="E1820" t="s">
        <v>192</v>
      </c>
    </row>
    <row r="1821" spans="1:5">
      <c r="A1821" t="s">
        <v>1627</v>
      </c>
      <c r="B1821" t="s">
        <v>1</v>
      </c>
      <c r="C1821" t="s">
        <v>1</v>
      </c>
      <c r="D1821" t="s">
        <v>175</v>
      </c>
      <c r="E1821" t="s">
        <v>193</v>
      </c>
    </row>
    <row r="1822" spans="1:5">
      <c r="A1822" t="s">
        <v>1627</v>
      </c>
      <c r="B1822" t="s">
        <v>1</v>
      </c>
      <c r="C1822" t="s">
        <v>1</v>
      </c>
      <c r="D1822" t="s">
        <v>175</v>
      </c>
      <c r="E1822" t="s">
        <v>194</v>
      </c>
    </row>
    <row r="1823" spans="1:5">
      <c r="A1823" t="s">
        <v>1627</v>
      </c>
      <c r="B1823" t="s">
        <v>1</v>
      </c>
      <c r="C1823" t="s">
        <v>1</v>
      </c>
      <c r="D1823" t="s">
        <v>175</v>
      </c>
      <c r="E1823" t="s">
        <v>101</v>
      </c>
    </row>
    <row r="1824" spans="1:5">
      <c r="A1824" t="s">
        <v>1627</v>
      </c>
      <c r="B1824" t="s">
        <v>1</v>
      </c>
      <c r="C1824" t="s">
        <v>1</v>
      </c>
      <c r="D1824" t="s">
        <v>175</v>
      </c>
      <c r="E1824" t="s">
        <v>144</v>
      </c>
    </row>
    <row r="1825" spans="1:5">
      <c r="A1825" t="s">
        <v>1625</v>
      </c>
      <c r="B1825" t="s">
        <v>1</v>
      </c>
      <c r="C1825" t="s">
        <v>1</v>
      </c>
      <c r="D1825" t="s">
        <v>175</v>
      </c>
      <c r="E1825" t="s">
        <v>84</v>
      </c>
    </row>
    <row r="1826" spans="1:5">
      <c r="A1826" t="s">
        <v>1627</v>
      </c>
      <c r="B1826" t="s">
        <v>1</v>
      </c>
      <c r="C1826" t="s">
        <v>1</v>
      </c>
      <c r="D1826" t="s">
        <v>175</v>
      </c>
      <c r="E1826" t="s">
        <v>240</v>
      </c>
    </row>
    <row r="1827" spans="1:5">
      <c r="A1827" t="s">
        <v>1626</v>
      </c>
      <c r="B1827" t="s">
        <v>1</v>
      </c>
      <c r="C1827" t="s">
        <v>1</v>
      </c>
      <c r="D1827" t="s">
        <v>175</v>
      </c>
      <c r="E1827" t="s">
        <v>85</v>
      </c>
    </row>
    <row r="1828" spans="1:5">
      <c r="A1828" t="s">
        <v>1625</v>
      </c>
      <c r="B1828" t="s">
        <v>1</v>
      </c>
      <c r="C1828" t="s">
        <v>1</v>
      </c>
      <c r="D1828" t="s">
        <v>175</v>
      </c>
      <c r="E1828" t="s">
        <v>86</v>
      </c>
    </row>
    <row r="1829" spans="1:5">
      <c r="A1829" t="s">
        <v>1627</v>
      </c>
      <c r="B1829" t="s">
        <v>1</v>
      </c>
      <c r="C1829" t="s">
        <v>1</v>
      </c>
      <c r="D1829" t="s">
        <v>175</v>
      </c>
      <c r="E1829" t="s">
        <v>87</v>
      </c>
    </row>
    <row r="1830" spans="1:5">
      <c r="A1830" t="s">
        <v>1627</v>
      </c>
      <c r="B1830" t="s">
        <v>1</v>
      </c>
      <c r="C1830" t="s">
        <v>1</v>
      </c>
      <c r="D1830" t="s">
        <v>175</v>
      </c>
      <c r="E1830" t="s">
        <v>126</v>
      </c>
    </row>
    <row r="1831" spans="1:5">
      <c r="A1831" t="s">
        <v>1627</v>
      </c>
      <c r="B1831" t="s">
        <v>1</v>
      </c>
      <c r="C1831" t="s">
        <v>1</v>
      </c>
      <c r="D1831" t="s">
        <v>175</v>
      </c>
      <c r="E1831" t="s">
        <v>117</v>
      </c>
    </row>
    <row r="1832" spans="1:5">
      <c r="A1832" t="s">
        <v>1627</v>
      </c>
      <c r="B1832" t="s">
        <v>1</v>
      </c>
      <c r="C1832" t="s">
        <v>1</v>
      </c>
      <c r="D1832" t="s">
        <v>175</v>
      </c>
      <c r="E1832" t="s">
        <v>203</v>
      </c>
    </row>
    <row r="1833" spans="1:5">
      <c r="A1833" t="s">
        <v>1625</v>
      </c>
      <c r="B1833" t="s">
        <v>1</v>
      </c>
      <c r="C1833" t="s">
        <v>1</v>
      </c>
      <c r="D1833" t="s">
        <v>175</v>
      </c>
      <c r="E1833" t="s">
        <v>133</v>
      </c>
    </row>
    <row r="1834" spans="1:5">
      <c r="A1834" t="s">
        <v>1625</v>
      </c>
      <c r="B1834" t="s">
        <v>1</v>
      </c>
      <c r="C1834" t="s">
        <v>1</v>
      </c>
      <c r="D1834" t="s">
        <v>175</v>
      </c>
      <c r="E1834" t="s">
        <v>90</v>
      </c>
    </row>
    <row r="1835" spans="1:5">
      <c r="A1835" t="s">
        <v>1627</v>
      </c>
      <c r="B1835" t="s">
        <v>1</v>
      </c>
      <c r="C1835" t="s">
        <v>1</v>
      </c>
      <c r="D1835" t="s">
        <v>175</v>
      </c>
      <c r="E1835" t="s">
        <v>145</v>
      </c>
    </row>
    <row r="1836" spans="1:5">
      <c r="A1836" t="s">
        <v>1625</v>
      </c>
      <c r="B1836" t="s">
        <v>1</v>
      </c>
      <c r="C1836" t="s">
        <v>1</v>
      </c>
      <c r="D1836" t="s">
        <v>175</v>
      </c>
      <c r="E1836" t="s">
        <v>91</v>
      </c>
    </row>
    <row r="1837" spans="1:5">
      <c r="A1837" t="s">
        <v>1627</v>
      </c>
      <c r="B1837" t="s">
        <v>1</v>
      </c>
      <c r="C1837" t="s">
        <v>1</v>
      </c>
      <c r="D1837" t="s">
        <v>175</v>
      </c>
      <c r="E1837" t="s">
        <v>134</v>
      </c>
    </row>
    <row r="1838" spans="1:5">
      <c r="A1838" t="s">
        <v>1627</v>
      </c>
      <c r="B1838" t="s">
        <v>1</v>
      </c>
      <c r="C1838" t="s">
        <v>1</v>
      </c>
      <c r="D1838" t="s">
        <v>175</v>
      </c>
      <c r="E1838" t="s">
        <v>205</v>
      </c>
    </row>
    <row r="1839" spans="1:5">
      <c r="A1839" t="s">
        <v>1625</v>
      </c>
      <c r="B1839" t="s">
        <v>1</v>
      </c>
      <c r="C1839" t="s">
        <v>1</v>
      </c>
      <c r="D1839" t="s">
        <v>175</v>
      </c>
      <c r="E1839" t="s">
        <v>92</v>
      </c>
    </row>
    <row r="1840" spans="1:5">
      <c r="A1840" t="s">
        <v>1625</v>
      </c>
      <c r="B1840" t="s">
        <v>1</v>
      </c>
      <c r="C1840" t="s">
        <v>1</v>
      </c>
      <c r="D1840" t="s">
        <v>175</v>
      </c>
      <c r="E1840" t="s">
        <v>95</v>
      </c>
    </row>
    <row r="1841" spans="1:5">
      <c r="A1841" t="s">
        <v>1625</v>
      </c>
      <c r="B1841" t="s">
        <v>1</v>
      </c>
      <c r="C1841" t="s">
        <v>1</v>
      </c>
      <c r="D1841" t="s">
        <v>175</v>
      </c>
      <c r="E1841" t="s">
        <v>97</v>
      </c>
    </row>
    <row r="1842" spans="1:5">
      <c r="A1842" t="s">
        <v>1627</v>
      </c>
      <c r="B1842" t="s">
        <v>1</v>
      </c>
      <c r="C1842" t="s">
        <v>1</v>
      </c>
      <c r="D1842" t="s">
        <v>175</v>
      </c>
      <c r="E1842" t="s">
        <v>149</v>
      </c>
    </row>
    <row r="1843" spans="1:5">
      <c r="A1843" t="s">
        <v>1627</v>
      </c>
      <c r="B1843" t="s">
        <v>1</v>
      </c>
      <c r="C1843" t="s">
        <v>1</v>
      </c>
      <c r="D1843" t="s">
        <v>175</v>
      </c>
      <c r="E1843" t="s">
        <v>197</v>
      </c>
    </row>
    <row r="1844" spans="1:5" ht="17" customHeight="1">
      <c r="A1844" t="s">
        <v>1625</v>
      </c>
      <c r="B1844" t="s">
        <v>1</v>
      </c>
      <c r="C1844" t="s">
        <v>1</v>
      </c>
      <c r="D1844" t="s">
        <v>176</v>
      </c>
      <c r="E1844" t="s">
        <v>57</v>
      </c>
    </row>
    <row r="1845" spans="1:5" ht="17" customHeight="1">
      <c r="A1845" t="s">
        <v>1627</v>
      </c>
      <c r="B1845" t="s">
        <v>1</v>
      </c>
      <c r="C1845" t="s">
        <v>1</v>
      </c>
      <c r="D1845" t="s">
        <v>176</v>
      </c>
      <c r="E1845" t="s">
        <v>58</v>
      </c>
    </row>
    <row r="1846" spans="1:5" ht="17" customHeight="1">
      <c r="A1846" t="s">
        <v>1625</v>
      </c>
      <c r="B1846" t="s">
        <v>1</v>
      </c>
      <c r="C1846" t="s">
        <v>1</v>
      </c>
      <c r="D1846" t="s">
        <v>176</v>
      </c>
      <c r="E1846" t="s">
        <v>129</v>
      </c>
    </row>
    <row r="1847" spans="1:5">
      <c r="A1847" t="s">
        <v>1625</v>
      </c>
      <c r="B1847" t="s">
        <v>1</v>
      </c>
      <c r="C1847" t="s">
        <v>1</v>
      </c>
      <c r="D1847" t="s">
        <v>176</v>
      </c>
      <c r="E1847" t="s">
        <v>61</v>
      </c>
    </row>
    <row r="1848" spans="1:5">
      <c r="A1848" t="s">
        <v>1625</v>
      </c>
      <c r="B1848" t="s">
        <v>1</v>
      </c>
      <c r="C1848" t="s">
        <v>1</v>
      </c>
      <c r="D1848" t="s">
        <v>176</v>
      </c>
      <c r="E1848" t="s">
        <v>62</v>
      </c>
    </row>
    <row r="1849" spans="1:5">
      <c r="A1849" t="s">
        <v>1625</v>
      </c>
      <c r="B1849" t="s">
        <v>1</v>
      </c>
      <c r="C1849" t="s">
        <v>1</v>
      </c>
      <c r="D1849" t="s">
        <v>176</v>
      </c>
      <c r="E1849" t="s">
        <v>63</v>
      </c>
    </row>
    <row r="1850" spans="1:5">
      <c r="A1850" t="s">
        <v>1627</v>
      </c>
      <c r="B1850" t="s">
        <v>1</v>
      </c>
      <c r="C1850" t="s">
        <v>1</v>
      </c>
      <c r="D1850" t="s">
        <v>176</v>
      </c>
      <c r="E1850" t="s">
        <v>239</v>
      </c>
    </row>
    <row r="1851" spans="1:5">
      <c r="A1851" t="s">
        <v>1625</v>
      </c>
      <c r="B1851" t="s">
        <v>1</v>
      </c>
      <c r="C1851" t="s">
        <v>1</v>
      </c>
      <c r="D1851" t="s">
        <v>176</v>
      </c>
      <c r="E1851" t="s">
        <v>64</v>
      </c>
    </row>
    <row r="1852" spans="1:5">
      <c r="A1852" t="s">
        <v>1625</v>
      </c>
      <c r="B1852" t="s">
        <v>1</v>
      </c>
      <c r="C1852" t="s">
        <v>1</v>
      </c>
      <c r="D1852" t="s">
        <v>176</v>
      </c>
      <c r="E1852" t="s">
        <v>65</v>
      </c>
    </row>
    <row r="1853" spans="1:5">
      <c r="A1853" t="s">
        <v>1625</v>
      </c>
      <c r="B1853" t="s">
        <v>1</v>
      </c>
      <c r="C1853" t="s">
        <v>1</v>
      </c>
      <c r="D1853" t="s">
        <v>176</v>
      </c>
      <c r="E1853" t="s">
        <v>66</v>
      </c>
    </row>
    <row r="1854" spans="1:5">
      <c r="A1854" t="s">
        <v>1625</v>
      </c>
      <c r="B1854" t="s">
        <v>1</v>
      </c>
      <c r="C1854" t="s">
        <v>1</v>
      </c>
      <c r="D1854" t="s">
        <v>176</v>
      </c>
      <c r="E1854" t="s">
        <v>100</v>
      </c>
    </row>
    <row r="1855" spans="1:5">
      <c r="A1855" t="s">
        <v>1625</v>
      </c>
      <c r="B1855" t="s">
        <v>1</v>
      </c>
      <c r="C1855" t="s">
        <v>1</v>
      </c>
      <c r="D1855" t="s">
        <v>176</v>
      </c>
      <c r="E1855" t="s">
        <v>67</v>
      </c>
    </row>
    <row r="1856" spans="1:5">
      <c r="A1856" t="s">
        <v>1625</v>
      </c>
      <c r="B1856" t="s">
        <v>1</v>
      </c>
      <c r="C1856" t="s">
        <v>1</v>
      </c>
      <c r="D1856" t="s">
        <v>176</v>
      </c>
      <c r="E1856" t="s">
        <v>70</v>
      </c>
    </row>
    <row r="1857" spans="1:5">
      <c r="A1857" t="s">
        <v>1625</v>
      </c>
      <c r="B1857" t="s">
        <v>1</v>
      </c>
      <c r="C1857" t="s">
        <v>1</v>
      </c>
      <c r="D1857" t="s">
        <v>176</v>
      </c>
      <c r="E1857" t="s">
        <v>74</v>
      </c>
    </row>
    <row r="1858" spans="1:5">
      <c r="A1858" t="s">
        <v>1625</v>
      </c>
      <c r="B1858" t="s">
        <v>1</v>
      </c>
      <c r="C1858" t="s">
        <v>1</v>
      </c>
      <c r="D1858" t="s">
        <v>176</v>
      </c>
      <c r="E1858" t="s">
        <v>75</v>
      </c>
    </row>
    <row r="1859" spans="1:5">
      <c r="A1859" t="s">
        <v>1625</v>
      </c>
      <c r="B1859" t="s">
        <v>1</v>
      </c>
      <c r="C1859" t="s">
        <v>1</v>
      </c>
      <c r="D1859" t="s">
        <v>176</v>
      </c>
      <c r="E1859" t="s">
        <v>76</v>
      </c>
    </row>
    <row r="1860" spans="1:5">
      <c r="A1860" t="s">
        <v>1625</v>
      </c>
      <c r="B1860" t="s">
        <v>1</v>
      </c>
      <c r="C1860" t="s">
        <v>1</v>
      </c>
      <c r="D1860" t="s">
        <v>176</v>
      </c>
      <c r="E1860" t="s">
        <v>77</v>
      </c>
    </row>
    <row r="1861" spans="1:5">
      <c r="A1861" t="s">
        <v>1627</v>
      </c>
      <c r="B1861" t="s">
        <v>1</v>
      </c>
      <c r="C1861" t="s">
        <v>1</v>
      </c>
      <c r="D1861" t="s">
        <v>176</v>
      </c>
      <c r="E1861" t="s">
        <v>201</v>
      </c>
    </row>
    <row r="1862" spans="1:5">
      <c r="A1862" t="s">
        <v>1627</v>
      </c>
      <c r="B1862" t="s">
        <v>1</v>
      </c>
      <c r="C1862" t="s">
        <v>1</v>
      </c>
      <c r="D1862" t="s">
        <v>176</v>
      </c>
      <c r="E1862" t="s">
        <v>193</v>
      </c>
    </row>
    <row r="1863" spans="1:5">
      <c r="A1863" t="s">
        <v>1627</v>
      </c>
      <c r="B1863" t="s">
        <v>1</v>
      </c>
      <c r="C1863" t="s">
        <v>1</v>
      </c>
      <c r="D1863" t="s">
        <v>176</v>
      </c>
      <c r="E1863" t="s">
        <v>144</v>
      </c>
    </row>
    <row r="1864" spans="1:5">
      <c r="A1864" t="s">
        <v>1625</v>
      </c>
      <c r="B1864" t="s">
        <v>1</v>
      </c>
      <c r="C1864" t="s">
        <v>1</v>
      </c>
      <c r="D1864" t="s">
        <v>176</v>
      </c>
      <c r="E1864" t="s">
        <v>84</v>
      </c>
    </row>
    <row r="1865" spans="1:5">
      <c r="A1865" t="s">
        <v>1626</v>
      </c>
      <c r="B1865" t="s">
        <v>1</v>
      </c>
      <c r="C1865" t="s">
        <v>1</v>
      </c>
      <c r="D1865" t="s">
        <v>176</v>
      </c>
      <c r="E1865" t="s">
        <v>85</v>
      </c>
    </row>
    <row r="1866" spans="1:5">
      <c r="A1866" t="s">
        <v>1625</v>
      </c>
      <c r="B1866" t="s">
        <v>1</v>
      </c>
      <c r="C1866" t="s">
        <v>1</v>
      </c>
      <c r="D1866" t="s">
        <v>176</v>
      </c>
      <c r="E1866" t="s">
        <v>86</v>
      </c>
    </row>
    <row r="1867" spans="1:5">
      <c r="A1867" t="s">
        <v>1627</v>
      </c>
      <c r="B1867" t="s">
        <v>1</v>
      </c>
      <c r="C1867" t="s">
        <v>1</v>
      </c>
      <c r="D1867" t="s">
        <v>176</v>
      </c>
      <c r="E1867" t="s">
        <v>87</v>
      </c>
    </row>
    <row r="1868" spans="1:5">
      <c r="A1868" t="s">
        <v>1627</v>
      </c>
      <c r="B1868" t="s">
        <v>1</v>
      </c>
      <c r="C1868" t="s">
        <v>1</v>
      </c>
      <c r="D1868" t="s">
        <v>176</v>
      </c>
      <c r="E1868" t="s">
        <v>126</v>
      </c>
    </row>
    <row r="1869" spans="1:5">
      <c r="A1869" t="s">
        <v>1625</v>
      </c>
      <c r="B1869" t="s">
        <v>1</v>
      </c>
      <c r="C1869" t="s">
        <v>1</v>
      </c>
      <c r="D1869" t="s">
        <v>176</v>
      </c>
      <c r="E1869" t="s">
        <v>133</v>
      </c>
    </row>
    <row r="1870" spans="1:5">
      <c r="A1870" t="s">
        <v>1625</v>
      </c>
      <c r="B1870" t="s">
        <v>1</v>
      </c>
      <c r="C1870" t="s">
        <v>1</v>
      </c>
      <c r="D1870" t="s">
        <v>176</v>
      </c>
      <c r="E1870" t="s">
        <v>90</v>
      </c>
    </row>
    <row r="1871" spans="1:5">
      <c r="A1871" t="s">
        <v>1627</v>
      </c>
      <c r="B1871" t="s">
        <v>1</v>
      </c>
      <c r="C1871" t="s">
        <v>1</v>
      </c>
      <c r="D1871" t="s">
        <v>176</v>
      </c>
      <c r="E1871" t="s">
        <v>145</v>
      </c>
    </row>
    <row r="1872" spans="1:5">
      <c r="A1872" t="s">
        <v>1625</v>
      </c>
      <c r="B1872" t="s">
        <v>1</v>
      </c>
      <c r="C1872" t="s">
        <v>1</v>
      </c>
      <c r="D1872" t="s">
        <v>176</v>
      </c>
      <c r="E1872" t="s">
        <v>91</v>
      </c>
    </row>
    <row r="1873" spans="1:5">
      <c r="A1873" t="s">
        <v>1627</v>
      </c>
      <c r="B1873" t="s">
        <v>1</v>
      </c>
      <c r="C1873" t="s">
        <v>1</v>
      </c>
      <c r="D1873" t="s">
        <v>176</v>
      </c>
      <c r="E1873" t="s">
        <v>134</v>
      </c>
    </row>
    <row r="1874" spans="1:5">
      <c r="A1874" t="s">
        <v>1625</v>
      </c>
      <c r="B1874" t="s">
        <v>1</v>
      </c>
      <c r="C1874" t="s">
        <v>1</v>
      </c>
      <c r="D1874" t="s">
        <v>176</v>
      </c>
      <c r="E1874" t="s">
        <v>92</v>
      </c>
    </row>
    <row r="1875" spans="1:5">
      <c r="A1875" t="s">
        <v>1625</v>
      </c>
      <c r="B1875" t="s">
        <v>1</v>
      </c>
      <c r="C1875" t="s">
        <v>1</v>
      </c>
      <c r="D1875" t="s">
        <v>176</v>
      </c>
      <c r="E1875" t="s">
        <v>95</v>
      </c>
    </row>
    <row r="1876" spans="1:5">
      <c r="A1876" t="s">
        <v>1625</v>
      </c>
      <c r="B1876" t="s">
        <v>1</v>
      </c>
      <c r="C1876" t="s">
        <v>1</v>
      </c>
      <c r="D1876" t="s">
        <v>176</v>
      </c>
      <c r="E1876" t="s">
        <v>97</v>
      </c>
    </row>
    <row r="1877" spans="1:5">
      <c r="A1877" t="s">
        <v>1625</v>
      </c>
      <c r="B1877" t="s">
        <v>1</v>
      </c>
      <c r="C1877" t="s">
        <v>1</v>
      </c>
      <c r="D1877" t="s">
        <v>177</v>
      </c>
      <c r="E1877" t="s">
        <v>57</v>
      </c>
    </row>
    <row r="1878" spans="1:5">
      <c r="A1878" t="s">
        <v>1625</v>
      </c>
      <c r="B1878" t="s">
        <v>1</v>
      </c>
      <c r="C1878" t="s">
        <v>1</v>
      </c>
      <c r="D1878" t="s">
        <v>177</v>
      </c>
      <c r="E1878" t="s">
        <v>129</v>
      </c>
    </row>
    <row r="1879" spans="1:5">
      <c r="A1879" t="s">
        <v>1627</v>
      </c>
      <c r="B1879" t="s">
        <v>1</v>
      </c>
      <c r="C1879" t="s">
        <v>1</v>
      </c>
      <c r="D1879" t="s">
        <v>177</v>
      </c>
      <c r="E1879" t="s">
        <v>185</v>
      </c>
    </row>
    <row r="1880" spans="1:5">
      <c r="A1880" t="s">
        <v>1625</v>
      </c>
      <c r="B1880" t="s">
        <v>1</v>
      </c>
      <c r="C1880" t="s">
        <v>1</v>
      </c>
      <c r="D1880" t="s">
        <v>177</v>
      </c>
      <c r="E1880" t="s">
        <v>61</v>
      </c>
    </row>
    <row r="1881" spans="1:5">
      <c r="A1881" t="s">
        <v>1625</v>
      </c>
      <c r="B1881" t="s">
        <v>1</v>
      </c>
      <c r="C1881" t="s">
        <v>1</v>
      </c>
      <c r="D1881" t="s">
        <v>177</v>
      </c>
      <c r="E1881" t="s">
        <v>62</v>
      </c>
    </row>
    <row r="1882" spans="1:5">
      <c r="A1882" t="s">
        <v>1625</v>
      </c>
      <c r="B1882" t="s">
        <v>1</v>
      </c>
      <c r="C1882" t="s">
        <v>1</v>
      </c>
      <c r="D1882" t="s">
        <v>177</v>
      </c>
      <c r="E1882" t="s">
        <v>63</v>
      </c>
    </row>
    <row r="1883" spans="1:5">
      <c r="A1883" t="s">
        <v>1625</v>
      </c>
      <c r="B1883" t="s">
        <v>1</v>
      </c>
      <c r="C1883" t="s">
        <v>1</v>
      </c>
      <c r="D1883" t="s">
        <v>177</v>
      </c>
      <c r="E1883" t="s">
        <v>64</v>
      </c>
    </row>
    <row r="1884" spans="1:5">
      <c r="A1884" t="s">
        <v>1625</v>
      </c>
      <c r="B1884" t="s">
        <v>1</v>
      </c>
      <c r="C1884" t="s">
        <v>1</v>
      </c>
      <c r="D1884" t="s">
        <v>177</v>
      </c>
      <c r="E1884" t="s">
        <v>65</v>
      </c>
    </row>
    <row r="1885" spans="1:5">
      <c r="A1885" t="s">
        <v>1625</v>
      </c>
      <c r="B1885" t="s">
        <v>1</v>
      </c>
      <c r="C1885" t="s">
        <v>1</v>
      </c>
      <c r="D1885" t="s">
        <v>177</v>
      </c>
      <c r="E1885" t="s">
        <v>66</v>
      </c>
    </row>
    <row r="1886" spans="1:5">
      <c r="A1886" t="s">
        <v>1625</v>
      </c>
      <c r="B1886" t="s">
        <v>1</v>
      </c>
      <c r="C1886" t="s">
        <v>1</v>
      </c>
      <c r="D1886" t="s">
        <v>177</v>
      </c>
      <c r="E1886" t="s">
        <v>100</v>
      </c>
    </row>
    <row r="1887" spans="1:5">
      <c r="A1887" t="s">
        <v>1625</v>
      </c>
      <c r="B1887" t="s">
        <v>1</v>
      </c>
      <c r="C1887" t="s">
        <v>1</v>
      </c>
      <c r="D1887" t="s">
        <v>177</v>
      </c>
      <c r="E1887" t="s">
        <v>67</v>
      </c>
    </row>
    <row r="1888" spans="1:5">
      <c r="A1888" t="s">
        <v>1625</v>
      </c>
      <c r="B1888" t="s">
        <v>1</v>
      </c>
      <c r="C1888" t="s">
        <v>1</v>
      </c>
      <c r="D1888" t="s">
        <v>177</v>
      </c>
      <c r="E1888" t="s">
        <v>70</v>
      </c>
    </row>
    <row r="1889" spans="1:5">
      <c r="A1889" t="s">
        <v>1625</v>
      </c>
      <c r="B1889" t="s">
        <v>1</v>
      </c>
      <c r="C1889" t="s">
        <v>1</v>
      </c>
      <c r="D1889" t="s">
        <v>177</v>
      </c>
      <c r="E1889" t="s">
        <v>74</v>
      </c>
    </row>
    <row r="1890" spans="1:5">
      <c r="A1890" t="s">
        <v>1625</v>
      </c>
      <c r="B1890" t="s">
        <v>1</v>
      </c>
      <c r="C1890" t="s">
        <v>1</v>
      </c>
      <c r="D1890" t="s">
        <v>177</v>
      </c>
      <c r="E1890" t="s">
        <v>75</v>
      </c>
    </row>
    <row r="1891" spans="1:5">
      <c r="A1891" t="s">
        <v>1627</v>
      </c>
      <c r="B1891" t="s">
        <v>1</v>
      </c>
      <c r="C1891" t="s">
        <v>1</v>
      </c>
      <c r="D1891" t="s">
        <v>177</v>
      </c>
      <c r="E1891" t="s">
        <v>208</v>
      </c>
    </row>
    <row r="1892" spans="1:5">
      <c r="A1892" t="s">
        <v>1625</v>
      </c>
      <c r="B1892" t="s">
        <v>1</v>
      </c>
      <c r="C1892" t="s">
        <v>1</v>
      </c>
      <c r="D1892" t="s">
        <v>177</v>
      </c>
      <c r="E1892" t="s">
        <v>76</v>
      </c>
    </row>
    <row r="1893" spans="1:5">
      <c r="A1893" t="s">
        <v>1625</v>
      </c>
      <c r="B1893" t="s">
        <v>1</v>
      </c>
      <c r="C1893" t="s">
        <v>1</v>
      </c>
      <c r="D1893" t="s">
        <v>177</v>
      </c>
      <c r="E1893" t="s">
        <v>77</v>
      </c>
    </row>
    <row r="1894" spans="1:5">
      <c r="A1894" t="s">
        <v>1625</v>
      </c>
      <c r="B1894" t="s">
        <v>1</v>
      </c>
      <c r="C1894" t="s">
        <v>1</v>
      </c>
      <c r="D1894" t="s">
        <v>177</v>
      </c>
      <c r="E1894" t="s">
        <v>112</v>
      </c>
    </row>
    <row r="1895" spans="1:5">
      <c r="A1895" t="s">
        <v>1627</v>
      </c>
      <c r="B1895" t="s">
        <v>1</v>
      </c>
      <c r="C1895" t="s">
        <v>1</v>
      </c>
      <c r="D1895" t="s">
        <v>177</v>
      </c>
      <c r="E1895" t="s">
        <v>142</v>
      </c>
    </row>
    <row r="1896" spans="1:5">
      <c r="A1896" t="s">
        <v>1627</v>
      </c>
      <c r="B1896" t="s">
        <v>1</v>
      </c>
      <c r="C1896" t="s">
        <v>1</v>
      </c>
      <c r="D1896" t="s">
        <v>177</v>
      </c>
      <c r="E1896" t="s">
        <v>192</v>
      </c>
    </row>
    <row r="1897" spans="1:5">
      <c r="A1897" t="s">
        <v>1627</v>
      </c>
      <c r="B1897" t="s">
        <v>1</v>
      </c>
      <c r="C1897" t="s">
        <v>1</v>
      </c>
      <c r="D1897" t="s">
        <v>177</v>
      </c>
      <c r="E1897" t="s">
        <v>241</v>
      </c>
    </row>
    <row r="1898" spans="1:5">
      <c r="A1898" t="s">
        <v>1627</v>
      </c>
      <c r="B1898" t="s">
        <v>1</v>
      </c>
      <c r="C1898" t="s">
        <v>1</v>
      </c>
      <c r="D1898" t="s">
        <v>177</v>
      </c>
      <c r="E1898" t="s">
        <v>193</v>
      </c>
    </row>
    <row r="1899" spans="1:5">
      <c r="A1899" t="s">
        <v>1627</v>
      </c>
      <c r="B1899" t="s">
        <v>1</v>
      </c>
      <c r="C1899" t="s">
        <v>1</v>
      </c>
      <c r="D1899" t="s">
        <v>177</v>
      </c>
      <c r="E1899" t="s">
        <v>144</v>
      </c>
    </row>
    <row r="1900" spans="1:5">
      <c r="A1900" t="s">
        <v>1625</v>
      </c>
      <c r="B1900" t="s">
        <v>1</v>
      </c>
      <c r="C1900" t="s">
        <v>1</v>
      </c>
      <c r="D1900" t="s">
        <v>177</v>
      </c>
      <c r="E1900" t="s">
        <v>84</v>
      </c>
    </row>
    <row r="1901" spans="1:5">
      <c r="A1901" t="s">
        <v>1626</v>
      </c>
      <c r="B1901" t="s">
        <v>1</v>
      </c>
      <c r="C1901" t="s">
        <v>1</v>
      </c>
      <c r="D1901" t="s">
        <v>177</v>
      </c>
      <c r="E1901" t="s">
        <v>85</v>
      </c>
    </row>
    <row r="1902" spans="1:5">
      <c r="A1902" t="s">
        <v>1625</v>
      </c>
      <c r="B1902" t="s">
        <v>1</v>
      </c>
      <c r="C1902" t="s">
        <v>1</v>
      </c>
      <c r="D1902" t="s">
        <v>177</v>
      </c>
      <c r="E1902" t="s">
        <v>86</v>
      </c>
    </row>
    <row r="1903" spans="1:5">
      <c r="A1903" t="s">
        <v>1627</v>
      </c>
      <c r="B1903" t="s">
        <v>1</v>
      </c>
      <c r="C1903" t="s">
        <v>1</v>
      </c>
      <c r="D1903" t="s">
        <v>177</v>
      </c>
      <c r="E1903" t="s">
        <v>87</v>
      </c>
    </row>
    <row r="1904" spans="1:5">
      <c r="A1904" t="s">
        <v>1627</v>
      </c>
      <c r="B1904" t="s">
        <v>1</v>
      </c>
      <c r="C1904" t="s">
        <v>1</v>
      </c>
      <c r="D1904" t="s">
        <v>177</v>
      </c>
      <c r="E1904" t="s">
        <v>126</v>
      </c>
    </row>
    <row r="1905" spans="1:5">
      <c r="A1905" t="s">
        <v>1627</v>
      </c>
      <c r="B1905" t="s">
        <v>1</v>
      </c>
      <c r="C1905" t="s">
        <v>1</v>
      </c>
      <c r="D1905" t="s">
        <v>177</v>
      </c>
      <c r="E1905" t="s">
        <v>117</v>
      </c>
    </row>
    <row r="1906" spans="1:5">
      <c r="A1906" t="s">
        <v>1627</v>
      </c>
      <c r="B1906" t="s">
        <v>1</v>
      </c>
      <c r="C1906" t="s">
        <v>1</v>
      </c>
      <c r="D1906" t="s">
        <v>177</v>
      </c>
      <c r="E1906" t="s">
        <v>195</v>
      </c>
    </row>
    <row r="1907" spans="1:5">
      <c r="A1907" t="s">
        <v>1625</v>
      </c>
      <c r="B1907" t="s">
        <v>1</v>
      </c>
      <c r="C1907" t="s">
        <v>1</v>
      </c>
      <c r="D1907" t="s">
        <v>177</v>
      </c>
      <c r="E1907" t="s">
        <v>133</v>
      </c>
    </row>
    <row r="1908" spans="1:5">
      <c r="A1908" t="s">
        <v>1625</v>
      </c>
      <c r="B1908" t="s">
        <v>1</v>
      </c>
      <c r="C1908" t="s">
        <v>1</v>
      </c>
      <c r="D1908" t="s">
        <v>177</v>
      </c>
      <c r="E1908" t="s">
        <v>90</v>
      </c>
    </row>
    <row r="1909" spans="1:5">
      <c r="A1909" t="s">
        <v>1627</v>
      </c>
      <c r="B1909" t="s">
        <v>1</v>
      </c>
      <c r="C1909" t="s">
        <v>1</v>
      </c>
      <c r="D1909" t="s">
        <v>177</v>
      </c>
      <c r="E1909" t="s">
        <v>145</v>
      </c>
    </row>
    <row r="1910" spans="1:5">
      <c r="A1910" t="s">
        <v>1625</v>
      </c>
      <c r="B1910" t="s">
        <v>1</v>
      </c>
      <c r="C1910" t="s">
        <v>1</v>
      </c>
      <c r="D1910" t="s">
        <v>177</v>
      </c>
      <c r="E1910" t="s">
        <v>91</v>
      </c>
    </row>
    <row r="1911" spans="1:5">
      <c r="A1911" t="s">
        <v>1627</v>
      </c>
      <c r="B1911" t="s">
        <v>1</v>
      </c>
      <c r="C1911" t="s">
        <v>1</v>
      </c>
      <c r="D1911" t="s">
        <v>177</v>
      </c>
      <c r="E1911" t="s">
        <v>134</v>
      </c>
    </row>
    <row r="1912" spans="1:5">
      <c r="A1912" t="s">
        <v>1625</v>
      </c>
      <c r="B1912" t="s">
        <v>1</v>
      </c>
      <c r="C1912" t="s">
        <v>1</v>
      </c>
      <c r="D1912" t="s">
        <v>177</v>
      </c>
      <c r="E1912" t="s">
        <v>92</v>
      </c>
    </row>
    <row r="1913" spans="1:5">
      <c r="A1913" t="s">
        <v>1625</v>
      </c>
      <c r="B1913" t="s">
        <v>1</v>
      </c>
      <c r="C1913" t="s">
        <v>1</v>
      </c>
      <c r="D1913" t="s">
        <v>177</v>
      </c>
      <c r="E1913" t="s">
        <v>95</v>
      </c>
    </row>
    <row r="1914" spans="1:5">
      <c r="A1914" t="s">
        <v>1625</v>
      </c>
      <c r="B1914" t="s">
        <v>1</v>
      </c>
      <c r="C1914" t="s">
        <v>1</v>
      </c>
      <c r="D1914" t="s">
        <v>177</v>
      </c>
      <c r="E1914" t="s">
        <v>97</v>
      </c>
    </row>
    <row r="1915" spans="1:5">
      <c r="A1915" t="s">
        <v>1627</v>
      </c>
      <c r="B1915" t="s">
        <v>1</v>
      </c>
      <c r="C1915" t="s">
        <v>1</v>
      </c>
      <c r="D1915" t="s">
        <v>177</v>
      </c>
      <c r="E1915" t="s">
        <v>197</v>
      </c>
    </row>
    <row r="1916" spans="1:5">
      <c r="A1916" t="s">
        <v>1627</v>
      </c>
      <c r="B1916" t="s">
        <v>1</v>
      </c>
      <c r="C1916" t="s">
        <v>1</v>
      </c>
      <c r="D1916" t="s">
        <v>177</v>
      </c>
      <c r="E1916" t="s">
        <v>123</v>
      </c>
    </row>
    <row r="1917" spans="1:5">
      <c r="A1917" t="s">
        <v>1627</v>
      </c>
      <c r="B1917" t="s">
        <v>1</v>
      </c>
      <c r="C1917" t="s">
        <v>1</v>
      </c>
      <c r="D1917" t="s">
        <v>178</v>
      </c>
      <c r="E1917" t="s">
        <v>149</v>
      </c>
    </row>
    <row r="1918" spans="1:5">
      <c r="A1918" t="s">
        <v>1625</v>
      </c>
      <c r="B1918" t="s">
        <v>1</v>
      </c>
      <c r="C1918" t="s">
        <v>1</v>
      </c>
      <c r="D1918" t="s">
        <v>178</v>
      </c>
      <c r="E1918" t="s">
        <v>57</v>
      </c>
    </row>
    <row r="1919" spans="1:5">
      <c r="A1919" t="s">
        <v>1625</v>
      </c>
      <c r="B1919" t="s">
        <v>1</v>
      </c>
      <c r="C1919" t="s">
        <v>1</v>
      </c>
      <c r="D1919" t="s">
        <v>178</v>
      </c>
      <c r="E1919" t="s">
        <v>129</v>
      </c>
    </row>
    <row r="1920" spans="1:5">
      <c r="A1920" t="s">
        <v>1625</v>
      </c>
      <c r="B1920" t="s">
        <v>1</v>
      </c>
      <c r="C1920" t="s">
        <v>1</v>
      </c>
      <c r="D1920" t="s">
        <v>178</v>
      </c>
      <c r="E1920" t="s">
        <v>61</v>
      </c>
    </row>
    <row r="1921" spans="1:5">
      <c r="A1921" t="s">
        <v>1625</v>
      </c>
      <c r="B1921" t="s">
        <v>1</v>
      </c>
      <c r="C1921" t="s">
        <v>1</v>
      </c>
      <c r="D1921" t="s">
        <v>178</v>
      </c>
      <c r="E1921" t="s">
        <v>62</v>
      </c>
    </row>
    <row r="1922" spans="1:5">
      <c r="A1922" t="s">
        <v>1625</v>
      </c>
      <c r="B1922" t="s">
        <v>1</v>
      </c>
      <c r="C1922" t="s">
        <v>1</v>
      </c>
      <c r="D1922" t="s">
        <v>178</v>
      </c>
      <c r="E1922" t="s">
        <v>63</v>
      </c>
    </row>
    <row r="1923" spans="1:5">
      <c r="A1923" t="s">
        <v>1625</v>
      </c>
      <c r="B1923" t="s">
        <v>1</v>
      </c>
      <c r="C1923" t="s">
        <v>1</v>
      </c>
      <c r="D1923" t="s">
        <v>178</v>
      </c>
      <c r="E1923" t="s">
        <v>64</v>
      </c>
    </row>
    <row r="1924" spans="1:5">
      <c r="A1924" t="s">
        <v>1625</v>
      </c>
      <c r="B1924" t="s">
        <v>1</v>
      </c>
      <c r="C1924" t="s">
        <v>1</v>
      </c>
      <c r="D1924" t="s">
        <v>178</v>
      </c>
      <c r="E1924" t="s">
        <v>65</v>
      </c>
    </row>
    <row r="1925" spans="1:5">
      <c r="A1925" t="s">
        <v>1625</v>
      </c>
      <c r="B1925" t="s">
        <v>1</v>
      </c>
      <c r="C1925" t="s">
        <v>1</v>
      </c>
      <c r="D1925" t="s">
        <v>178</v>
      </c>
      <c r="E1925" t="s">
        <v>66</v>
      </c>
    </row>
    <row r="1926" spans="1:5">
      <c r="A1926" t="s">
        <v>1625</v>
      </c>
      <c r="B1926" t="s">
        <v>1</v>
      </c>
      <c r="C1926" t="s">
        <v>1</v>
      </c>
      <c r="D1926" t="s">
        <v>178</v>
      </c>
      <c r="E1926" t="s">
        <v>100</v>
      </c>
    </row>
    <row r="1927" spans="1:5">
      <c r="A1927" t="s">
        <v>1625</v>
      </c>
      <c r="B1927" t="s">
        <v>1</v>
      </c>
      <c r="C1927" t="s">
        <v>1</v>
      </c>
      <c r="D1927" t="s">
        <v>178</v>
      </c>
      <c r="E1927" t="s">
        <v>67</v>
      </c>
    </row>
    <row r="1928" spans="1:5">
      <c r="A1928" t="s">
        <v>1625</v>
      </c>
      <c r="B1928" t="s">
        <v>1</v>
      </c>
      <c r="C1928" t="s">
        <v>1</v>
      </c>
      <c r="D1928" t="s">
        <v>178</v>
      </c>
      <c r="E1928" t="s">
        <v>70</v>
      </c>
    </row>
    <row r="1929" spans="1:5">
      <c r="A1929" t="s">
        <v>1625</v>
      </c>
      <c r="B1929" t="s">
        <v>1</v>
      </c>
      <c r="C1929" t="s">
        <v>1</v>
      </c>
      <c r="D1929" t="s">
        <v>178</v>
      </c>
      <c r="E1929" t="s">
        <v>74</v>
      </c>
    </row>
    <row r="1930" spans="1:5">
      <c r="A1930" t="s">
        <v>1625</v>
      </c>
      <c r="B1930" t="s">
        <v>1</v>
      </c>
      <c r="C1930" t="s">
        <v>1</v>
      </c>
      <c r="D1930" t="s">
        <v>178</v>
      </c>
      <c r="E1930" t="s">
        <v>75</v>
      </c>
    </row>
    <row r="1931" spans="1:5">
      <c r="A1931" t="s">
        <v>1625</v>
      </c>
      <c r="B1931" t="s">
        <v>1</v>
      </c>
      <c r="C1931" t="s">
        <v>1</v>
      </c>
      <c r="D1931" t="s">
        <v>178</v>
      </c>
      <c r="E1931" t="s">
        <v>76</v>
      </c>
    </row>
    <row r="1932" spans="1:5">
      <c r="A1932" t="s">
        <v>1625</v>
      </c>
      <c r="B1932" t="s">
        <v>1</v>
      </c>
      <c r="C1932" t="s">
        <v>1</v>
      </c>
      <c r="D1932" t="s">
        <v>178</v>
      </c>
      <c r="E1932" t="s">
        <v>77</v>
      </c>
    </row>
    <row r="1933" spans="1:5">
      <c r="A1933" t="s">
        <v>1627</v>
      </c>
      <c r="B1933" t="s">
        <v>1</v>
      </c>
      <c r="C1933" t="s">
        <v>1</v>
      </c>
      <c r="D1933" t="s">
        <v>178</v>
      </c>
      <c r="E1933" t="s">
        <v>230</v>
      </c>
    </row>
    <row r="1934" spans="1:5">
      <c r="A1934" t="s">
        <v>1627</v>
      </c>
      <c r="B1934" t="s">
        <v>1</v>
      </c>
      <c r="C1934" t="s">
        <v>1</v>
      </c>
      <c r="D1934" t="s">
        <v>178</v>
      </c>
      <c r="E1934" t="s">
        <v>142</v>
      </c>
    </row>
    <row r="1935" spans="1:5">
      <c r="A1935" t="s">
        <v>1627</v>
      </c>
      <c r="B1935" t="s">
        <v>1</v>
      </c>
      <c r="C1935" t="s">
        <v>1</v>
      </c>
      <c r="D1935" t="s">
        <v>178</v>
      </c>
      <c r="E1935" t="s">
        <v>143</v>
      </c>
    </row>
    <row r="1936" spans="1:5">
      <c r="A1936" t="s">
        <v>1627</v>
      </c>
      <c r="B1936" t="s">
        <v>1</v>
      </c>
      <c r="C1936" t="s">
        <v>1</v>
      </c>
      <c r="D1936" t="s">
        <v>178</v>
      </c>
      <c r="E1936" t="s">
        <v>193</v>
      </c>
    </row>
    <row r="1937" spans="1:5">
      <c r="A1937" t="s">
        <v>1627</v>
      </c>
      <c r="B1937" t="s">
        <v>1</v>
      </c>
      <c r="C1937" t="s">
        <v>1</v>
      </c>
      <c r="D1937" t="s">
        <v>178</v>
      </c>
      <c r="E1937" t="s">
        <v>144</v>
      </c>
    </row>
    <row r="1938" spans="1:5">
      <c r="A1938" t="s">
        <v>1625</v>
      </c>
      <c r="B1938" t="s">
        <v>1</v>
      </c>
      <c r="C1938" t="s">
        <v>1</v>
      </c>
      <c r="D1938" t="s">
        <v>178</v>
      </c>
      <c r="E1938" t="s">
        <v>84</v>
      </c>
    </row>
    <row r="1939" spans="1:5">
      <c r="A1939" t="s">
        <v>1626</v>
      </c>
      <c r="B1939" t="s">
        <v>1</v>
      </c>
      <c r="C1939" t="s">
        <v>1</v>
      </c>
      <c r="D1939" t="s">
        <v>178</v>
      </c>
      <c r="E1939" t="s">
        <v>85</v>
      </c>
    </row>
    <row r="1940" spans="1:5">
      <c r="A1940" t="s">
        <v>1625</v>
      </c>
      <c r="B1940" t="s">
        <v>1</v>
      </c>
      <c r="C1940" t="s">
        <v>1</v>
      </c>
      <c r="D1940" t="s">
        <v>178</v>
      </c>
      <c r="E1940" t="s">
        <v>86</v>
      </c>
    </row>
    <row r="1941" spans="1:5">
      <c r="A1941" t="s">
        <v>1627</v>
      </c>
      <c r="B1941" t="s">
        <v>1</v>
      </c>
      <c r="C1941" t="s">
        <v>1</v>
      </c>
      <c r="D1941" t="s">
        <v>178</v>
      </c>
      <c r="E1941" t="s">
        <v>87</v>
      </c>
    </row>
    <row r="1942" spans="1:5">
      <c r="A1942" t="s">
        <v>1627</v>
      </c>
      <c r="B1942" t="s">
        <v>1</v>
      </c>
      <c r="C1942" t="s">
        <v>1</v>
      </c>
      <c r="D1942" t="s">
        <v>178</v>
      </c>
      <c r="E1942" t="s">
        <v>195</v>
      </c>
    </row>
    <row r="1943" spans="1:5">
      <c r="A1943" t="s">
        <v>1625</v>
      </c>
      <c r="B1943" t="s">
        <v>1</v>
      </c>
      <c r="C1943" t="s">
        <v>1</v>
      </c>
      <c r="D1943" t="s">
        <v>178</v>
      </c>
      <c r="E1943" t="s">
        <v>133</v>
      </c>
    </row>
    <row r="1944" spans="1:5">
      <c r="A1944" t="s">
        <v>1625</v>
      </c>
      <c r="B1944" t="s">
        <v>1</v>
      </c>
      <c r="C1944" t="s">
        <v>1</v>
      </c>
      <c r="D1944" t="s">
        <v>178</v>
      </c>
      <c r="E1944" t="s">
        <v>90</v>
      </c>
    </row>
    <row r="1945" spans="1:5">
      <c r="A1945" t="s">
        <v>1627</v>
      </c>
      <c r="B1945" t="s">
        <v>1</v>
      </c>
      <c r="C1945" t="s">
        <v>1</v>
      </c>
      <c r="D1945" t="s">
        <v>178</v>
      </c>
      <c r="E1945" t="s">
        <v>145</v>
      </c>
    </row>
    <row r="1946" spans="1:5">
      <c r="A1946" t="s">
        <v>1625</v>
      </c>
      <c r="B1946" t="s">
        <v>1</v>
      </c>
      <c r="C1946" t="s">
        <v>1</v>
      </c>
      <c r="D1946" t="s">
        <v>178</v>
      </c>
      <c r="E1946" t="s">
        <v>91</v>
      </c>
    </row>
    <row r="1947" spans="1:5">
      <c r="A1947" t="s">
        <v>1627</v>
      </c>
      <c r="B1947" t="s">
        <v>1</v>
      </c>
      <c r="C1947" t="s">
        <v>1</v>
      </c>
      <c r="D1947" t="s">
        <v>178</v>
      </c>
      <c r="E1947" t="s">
        <v>134</v>
      </c>
    </row>
    <row r="1948" spans="1:5">
      <c r="A1948" t="s">
        <v>1625</v>
      </c>
      <c r="B1948" t="s">
        <v>1</v>
      </c>
      <c r="C1948" t="s">
        <v>1</v>
      </c>
      <c r="D1948" t="s">
        <v>178</v>
      </c>
      <c r="E1948" t="s">
        <v>92</v>
      </c>
    </row>
    <row r="1949" spans="1:5">
      <c r="A1949" t="s">
        <v>1625</v>
      </c>
      <c r="B1949" t="s">
        <v>1</v>
      </c>
      <c r="C1949" t="s">
        <v>1</v>
      </c>
      <c r="D1949" t="s">
        <v>178</v>
      </c>
      <c r="E1949" t="s">
        <v>95</v>
      </c>
    </row>
    <row r="1950" spans="1:5">
      <c r="A1950" t="s">
        <v>1625</v>
      </c>
      <c r="B1950" t="s">
        <v>1</v>
      </c>
      <c r="C1950" t="s">
        <v>1</v>
      </c>
      <c r="D1950" t="s">
        <v>178</v>
      </c>
      <c r="E1950" t="s">
        <v>97</v>
      </c>
    </row>
    <row r="1951" spans="1:5">
      <c r="A1951" t="s">
        <v>1627</v>
      </c>
      <c r="B1951" t="s">
        <v>1</v>
      </c>
      <c r="C1951" t="s">
        <v>1</v>
      </c>
      <c r="D1951" t="s">
        <v>178</v>
      </c>
      <c r="E1951" t="s">
        <v>223</v>
      </c>
    </row>
    <row r="1952" spans="1:5">
      <c r="A1952" t="s">
        <v>1627</v>
      </c>
      <c r="B1952" t="s">
        <v>1</v>
      </c>
      <c r="C1952" t="s">
        <v>1</v>
      </c>
      <c r="D1952" t="s">
        <v>178</v>
      </c>
      <c r="E1952" t="s">
        <v>197</v>
      </c>
    </row>
    <row r="1953" spans="1:5">
      <c r="A1953" t="s">
        <v>1625</v>
      </c>
      <c r="B1953" t="s">
        <v>1</v>
      </c>
      <c r="C1953" t="s">
        <v>1</v>
      </c>
      <c r="D1953" t="s">
        <v>179</v>
      </c>
      <c r="E1953" t="s">
        <v>57</v>
      </c>
    </row>
    <row r="1954" spans="1:5">
      <c r="A1954" t="s">
        <v>1627</v>
      </c>
      <c r="B1954" t="s">
        <v>1</v>
      </c>
      <c r="C1954" t="s">
        <v>1</v>
      </c>
      <c r="D1954" t="s">
        <v>179</v>
      </c>
      <c r="E1954" t="s">
        <v>59</v>
      </c>
    </row>
    <row r="1955" spans="1:5">
      <c r="A1955" t="s">
        <v>1625</v>
      </c>
      <c r="B1955" t="s">
        <v>1</v>
      </c>
      <c r="C1955" t="s">
        <v>1</v>
      </c>
      <c r="D1955" t="s">
        <v>179</v>
      </c>
      <c r="E1955" t="s">
        <v>129</v>
      </c>
    </row>
    <row r="1956" spans="1:5">
      <c r="A1956" t="s">
        <v>1625</v>
      </c>
      <c r="B1956" t="s">
        <v>1</v>
      </c>
      <c r="C1956" t="s">
        <v>1</v>
      </c>
      <c r="D1956" t="s">
        <v>179</v>
      </c>
      <c r="E1956" t="s">
        <v>61</v>
      </c>
    </row>
    <row r="1957" spans="1:5">
      <c r="A1957" t="s">
        <v>1625</v>
      </c>
      <c r="B1957" t="s">
        <v>1</v>
      </c>
      <c r="C1957" t="s">
        <v>1</v>
      </c>
      <c r="D1957" t="s">
        <v>179</v>
      </c>
      <c r="E1957" t="s">
        <v>62</v>
      </c>
    </row>
    <row r="1958" spans="1:5">
      <c r="A1958" t="s">
        <v>1625</v>
      </c>
      <c r="B1958" t="s">
        <v>1</v>
      </c>
      <c r="C1958" t="s">
        <v>1</v>
      </c>
      <c r="D1958" t="s">
        <v>179</v>
      </c>
      <c r="E1958" t="s">
        <v>63</v>
      </c>
    </row>
    <row r="1959" spans="1:5">
      <c r="A1959" t="s">
        <v>1625</v>
      </c>
      <c r="B1959" t="s">
        <v>1</v>
      </c>
      <c r="C1959" t="s">
        <v>1</v>
      </c>
      <c r="D1959" t="s">
        <v>179</v>
      </c>
      <c r="E1959" t="s">
        <v>64</v>
      </c>
    </row>
    <row r="1960" spans="1:5">
      <c r="A1960" t="s">
        <v>1625</v>
      </c>
      <c r="B1960" t="s">
        <v>1</v>
      </c>
      <c r="C1960" t="s">
        <v>1</v>
      </c>
      <c r="D1960" t="s">
        <v>179</v>
      </c>
      <c r="E1960" t="s">
        <v>65</v>
      </c>
    </row>
    <row r="1961" spans="1:5">
      <c r="A1961" t="s">
        <v>1625</v>
      </c>
      <c r="B1961" t="s">
        <v>1</v>
      </c>
      <c r="C1961" t="s">
        <v>1</v>
      </c>
      <c r="D1961" t="s">
        <v>179</v>
      </c>
      <c r="E1961" t="s">
        <v>66</v>
      </c>
    </row>
    <row r="1962" spans="1:5">
      <c r="A1962" t="s">
        <v>1625</v>
      </c>
      <c r="B1962" t="s">
        <v>1</v>
      </c>
      <c r="C1962" t="s">
        <v>1</v>
      </c>
      <c r="D1962" t="s">
        <v>179</v>
      </c>
      <c r="E1962" t="s">
        <v>100</v>
      </c>
    </row>
    <row r="1963" spans="1:5">
      <c r="A1963" t="s">
        <v>1627</v>
      </c>
      <c r="B1963" t="s">
        <v>1</v>
      </c>
      <c r="C1963" t="s">
        <v>1</v>
      </c>
      <c r="D1963" t="s">
        <v>179</v>
      </c>
      <c r="E1963" t="s">
        <v>207</v>
      </c>
    </row>
    <row r="1964" spans="1:5">
      <c r="A1964" t="s">
        <v>1625</v>
      </c>
      <c r="B1964" t="s">
        <v>1</v>
      </c>
      <c r="C1964" t="s">
        <v>1</v>
      </c>
      <c r="D1964" t="s">
        <v>179</v>
      </c>
      <c r="E1964" t="s">
        <v>67</v>
      </c>
    </row>
    <row r="1965" spans="1:5">
      <c r="A1965" t="s">
        <v>1625</v>
      </c>
      <c r="B1965" t="s">
        <v>1</v>
      </c>
      <c r="C1965" t="s">
        <v>1</v>
      </c>
      <c r="D1965" t="s">
        <v>179</v>
      </c>
      <c r="E1965" t="s">
        <v>70</v>
      </c>
    </row>
    <row r="1966" spans="1:5">
      <c r="A1966" t="s">
        <v>1625</v>
      </c>
      <c r="B1966" t="s">
        <v>1</v>
      </c>
      <c r="C1966" t="s">
        <v>1</v>
      </c>
      <c r="D1966" t="s">
        <v>179</v>
      </c>
      <c r="E1966" t="s">
        <v>74</v>
      </c>
    </row>
    <row r="1967" spans="1:5">
      <c r="A1967" t="s">
        <v>1625</v>
      </c>
      <c r="B1967" t="s">
        <v>1</v>
      </c>
      <c r="C1967" t="s">
        <v>1</v>
      </c>
      <c r="D1967" t="s">
        <v>179</v>
      </c>
      <c r="E1967" t="s">
        <v>75</v>
      </c>
    </row>
    <row r="1968" spans="1:5">
      <c r="A1968" t="s">
        <v>1625</v>
      </c>
      <c r="B1968" t="s">
        <v>1</v>
      </c>
      <c r="C1968" t="s">
        <v>1</v>
      </c>
      <c r="D1968" t="s">
        <v>179</v>
      </c>
      <c r="E1968" t="s">
        <v>76</v>
      </c>
    </row>
    <row r="1969" spans="1:5">
      <c r="A1969" t="s">
        <v>1625</v>
      </c>
      <c r="B1969" t="s">
        <v>1</v>
      </c>
      <c r="C1969" t="s">
        <v>1</v>
      </c>
      <c r="D1969" t="s">
        <v>179</v>
      </c>
      <c r="E1969" t="s">
        <v>77</v>
      </c>
    </row>
    <row r="1970" spans="1:5">
      <c r="A1970" t="s">
        <v>1625</v>
      </c>
      <c r="B1970" t="s">
        <v>1</v>
      </c>
      <c r="C1970" t="s">
        <v>1</v>
      </c>
      <c r="D1970" t="s">
        <v>179</v>
      </c>
      <c r="E1970" t="s">
        <v>112</v>
      </c>
    </row>
    <row r="1971" spans="1:5">
      <c r="A1971" t="s">
        <v>1627</v>
      </c>
      <c r="B1971" t="s">
        <v>1</v>
      </c>
      <c r="C1971" t="s">
        <v>1</v>
      </c>
      <c r="D1971" t="s">
        <v>179</v>
      </c>
      <c r="E1971" t="s">
        <v>142</v>
      </c>
    </row>
    <row r="1972" spans="1:5">
      <c r="A1972" t="s">
        <v>1627</v>
      </c>
      <c r="B1972" t="s">
        <v>1</v>
      </c>
      <c r="C1972" t="s">
        <v>1</v>
      </c>
      <c r="D1972" t="s">
        <v>179</v>
      </c>
      <c r="E1972" t="s">
        <v>193</v>
      </c>
    </row>
    <row r="1973" spans="1:5">
      <c r="A1973" t="s">
        <v>1627</v>
      </c>
      <c r="B1973" t="s">
        <v>1</v>
      </c>
      <c r="C1973" t="s">
        <v>1</v>
      </c>
      <c r="D1973" t="s">
        <v>179</v>
      </c>
      <c r="E1973" t="s">
        <v>144</v>
      </c>
    </row>
    <row r="1974" spans="1:5">
      <c r="A1974" t="s">
        <v>1625</v>
      </c>
      <c r="B1974" t="s">
        <v>1</v>
      </c>
      <c r="C1974" t="s">
        <v>1</v>
      </c>
      <c r="D1974" t="s">
        <v>179</v>
      </c>
      <c r="E1974" t="s">
        <v>84</v>
      </c>
    </row>
    <row r="1975" spans="1:5">
      <c r="A1975" t="s">
        <v>1626</v>
      </c>
      <c r="B1975" t="s">
        <v>1</v>
      </c>
      <c r="C1975" t="s">
        <v>1</v>
      </c>
      <c r="D1975" t="s">
        <v>179</v>
      </c>
      <c r="E1975" t="s">
        <v>85</v>
      </c>
    </row>
    <row r="1976" spans="1:5">
      <c r="A1976" t="s">
        <v>1625</v>
      </c>
      <c r="B1976" t="s">
        <v>1</v>
      </c>
      <c r="C1976" t="s">
        <v>1</v>
      </c>
      <c r="D1976" t="s">
        <v>179</v>
      </c>
      <c r="E1976" t="s">
        <v>86</v>
      </c>
    </row>
    <row r="1977" spans="1:5">
      <c r="A1977" t="s">
        <v>1627</v>
      </c>
      <c r="B1977" t="s">
        <v>1</v>
      </c>
      <c r="C1977" t="s">
        <v>1</v>
      </c>
      <c r="D1977" t="s">
        <v>179</v>
      </c>
      <c r="E1977" t="s">
        <v>87</v>
      </c>
    </row>
    <row r="1978" spans="1:5">
      <c r="A1978" t="s">
        <v>1625</v>
      </c>
      <c r="B1978" t="s">
        <v>1</v>
      </c>
      <c r="C1978" t="s">
        <v>1</v>
      </c>
      <c r="D1978" t="s">
        <v>179</v>
      </c>
      <c r="E1978" t="s">
        <v>133</v>
      </c>
    </row>
    <row r="1979" spans="1:5">
      <c r="A1979" t="s">
        <v>1625</v>
      </c>
      <c r="B1979" t="s">
        <v>1</v>
      </c>
      <c r="C1979" t="s">
        <v>1</v>
      </c>
      <c r="D1979" t="s">
        <v>179</v>
      </c>
      <c r="E1979" t="s">
        <v>90</v>
      </c>
    </row>
    <row r="1980" spans="1:5">
      <c r="A1980" t="s">
        <v>1627</v>
      </c>
      <c r="B1980" t="s">
        <v>1</v>
      </c>
      <c r="C1980" t="s">
        <v>1</v>
      </c>
      <c r="D1980" t="s">
        <v>179</v>
      </c>
      <c r="E1980" t="s">
        <v>145</v>
      </c>
    </row>
    <row r="1981" spans="1:5">
      <c r="A1981" t="s">
        <v>1625</v>
      </c>
      <c r="B1981" t="s">
        <v>1</v>
      </c>
      <c r="C1981" t="s">
        <v>1</v>
      </c>
      <c r="D1981" t="s">
        <v>179</v>
      </c>
      <c r="E1981" t="s">
        <v>91</v>
      </c>
    </row>
    <row r="1982" spans="1:5">
      <c r="A1982" t="s">
        <v>1625</v>
      </c>
      <c r="B1982" t="s">
        <v>1</v>
      </c>
      <c r="C1982" t="s">
        <v>1</v>
      </c>
      <c r="D1982" t="s">
        <v>179</v>
      </c>
      <c r="E1982" t="s">
        <v>92</v>
      </c>
    </row>
    <row r="1983" spans="1:5">
      <c r="A1983" t="s">
        <v>1625</v>
      </c>
      <c r="B1983" t="s">
        <v>1</v>
      </c>
      <c r="C1983" t="s">
        <v>1</v>
      </c>
      <c r="D1983" t="s">
        <v>179</v>
      </c>
      <c r="E1983" t="s">
        <v>95</v>
      </c>
    </row>
    <row r="1984" spans="1:5">
      <c r="A1984" t="s">
        <v>1625</v>
      </c>
      <c r="B1984" t="s">
        <v>1</v>
      </c>
      <c r="C1984" t="s">
        <v>1</v>
      </c>
      <c r="D1984" t="s">
        <v>179</v>
      </c>
      <c r="E1984" t="s">
        <v>97</v>
      </c>
    </row>
    <row r="1985" spans="1:5">
      <c r="A1985" t="s">
        <v>1627</v>
      </c>
      <c r="B1985" t="s">
        <v>1</v>
      </c>
      <c r="C1985" t="s">
        <v>1</v>
      </c>
      <c r="D1985" t="s">
        <v>179</v>
      </c>
      <c r="E1985" t="s">
        <v>206</v>
      </c>
    </row>
    <row r="1986" spans="1:5">
      <c r="A1986" t="s">
        <v>1625</v>
      </c>
      <c r="B1986" t="s">
        <v>1</v>
      </c>
      <c r="C1986" t="s">
        <v>1</v>
      </c>
      <c r="D1986" t="s">
        <v>180</v>
      </c>
      <c r="E1986" t="s">
        <v>57</v>
      </c>
    </row>
    <row r="1987" spans="1:5">
      <c r="A1987" t="s">
        <v>1625</v>
      </c>
      <c r="B1987" t="s">
        <v>1</v>
      </c>
      <c r="C1987" t="s">
        <v>1</v>
      </c>
      <c r="D1987" t="s">
        <v>180</v>
      </c>
      <c r="E1987" t="s">
        <v>129</v>
      </c>
    </row>
    <row r="1988" spans="1:5">
      <c r="A1988" t="s">
        <v>1625</v>
      </c>
      <c r="B1988" t="s">
        <v>1</v>
      </c>
      <c r="C1988" t="s">
        <v>1</v>
      </c>
      <c r="D1988" t="s">
        <v>180</v>
      </c>
      <c r="E1988" t="s">
        <v>61</v>
      </c>
    </row>
    <row r="1989" spans="1:5">
      <c r="A1989" t="s">
        <v>1625</v>
      </c>
      <c r="B1989" t="s">
        <v>1</v>
      </c>
      <c r="C1989" t="s">
        <v>1</v>
      </c>
      <c r="D1989" t="s">
        <v>180</v>
      </c>
      <c r="E1989" t="s">
        <v>62</v>
      </c>
    </row>
    <row r="1990" spans="1:5">
      <c r="A1990" t="s">
        <v>1625</v>
      </c>
      <c r="B1990" t="s">
        <v>1</v>
      </c>
      <c r="C1990" t="s">
        <v>1</v>
      </c>
      <c r="D1990" t="s">
        <v>180</v>
      </c>
      <c r="E1990" t="s">
        <v>63</v>
      </c>
    </row>
    <row r="1991" spans="1:5">
      <c r="A1991" t="s">
        <v>1625</v>
      </c>
      <c r="B1991" t="s">
        <v>1</v>
      </c>
      <c r="C1991" t="s">
        <v>1</v>
      </c>
      <c r="D1991" t="s">
        <v>180</v>
      </c>
      <c r="E1991" t="s">
        <v>64</v>
      </c>
    </row>
    <row r="1992" spans="1:5">
      <c r="A1992" t="s">
        <v>1625</v>
      </c>
      <c r="B1992" t="s">
        <v>1</v>
      </c>
      <c r="C1992" t="s">
        <v>1</v>
      </c>
      <c r="D1992" t="s">
        <v>180</v>
      </c>
      <c r="E1992" t="s">
        <v>65</v>
      </c>
    </row>
    <row r="1993" spans="1:5">
      <c r="A1993" t="s">
        <v>1625</v>
      </c>
      <c r="B1993" t="s">
        <v>1</v>
      </c>
      <c r="C1993" t="s">
        <v>1</v>
      </c>
      <c r="D1993" t="s">
        <v>180</v>
      </c>
      <c r="E1993" t="s">
        <v>66</v>
      </c>
    </row>
    <row r="1994" spans="1:5">
      <c r="A1994" t="s">
        <v>1625</v>
      </c>
      <c r="B1994" t="s">
        <v>1</v>
      </c>
      <c r="C1994" t="s">
        <v>1</v>
      </c>
      <c r="D1994" t="s">
        <v>180</v>
      </c>
      <c r="E1994" t="s">
        <v>100</v>
      </c>
    </row>
    <row r="1995" spans="1:5">
      <c r="A1995" t="s">
        <v>1625</v>
      </c>
      <c r="B1995" t="s">
        <v>1</v>
      </c>
      <c r="C1995" t="s">
        <v>1</v>
      </c>
      <c r="D1995" t="s">
        <v>180</v>
      </c>
      <c r="E1995" t="s">
        <v>67</v>
      </c>
    </row>
    <row r="1996" spans="1:5">
      <c r="A1996" t="s">
        <v>1627</v>
      </c>
      <c r="B1996" t="s">
        <v>1</v>
      </c>
      <c r="C1996" t="s">
        <v>1</v>
      </c>
      <c r="D1996" t="s">
        <v>180</v>
      </c>
      <c r="E1996" t="s">
        <v>224</v>
      </c>
    </row>
    <row r="1997" spans="1:5">
      <c r="A1997" t="s">
        <v>1625</v>
      </c>
      <c r="B1997" t="s">
        <v>1</v>
      </c>
      <c r="C1997" t="s">
        <v>1</v>
      </c>
      <c r="D1997" t="s">
        <v>180</v>
      </c>
      <c r="E1997" t="s">
        <v>70</v>
      </c>
    </row>
    <row r="1998" spans="1:5">
      <c r="A1998" t="s">
        <v>1625</v>
      </c>
      <c r="B1998" t="s">
        <v>1</v>
      </c>
      <c r="C1998" t="s">
        <v>1</v>
      </c>
      <c r="D1998" t="s">
        <v>180</v>
      </c>
      <c r="E1998" t="s">
        <v>74</v>
      </c>
    </row>
    <row r="1999" spans="1:5">
      <c r="A1999" t="s">
        <v>1625</v>
      </c>
      <c r="B1999" t="s">
        <v>1</v>
      </c>
      <c r="C1999" t="s">
        <v>1</v>
      </c>
      <c r="D1999" t="s">
        <v>180</v>
      </c>
      <c r="E1999" t="s">
        <v>75</v>
      </c>
    </row>
    <row r="2000" spans="1:5">
      <c r="A2000" t="s">
        <v>1625</v>
      </c>
      <c r="B2000" t="s">
        <v>1</v>
      </c>
      <c r="C2000" t="s">
        <v>1</v>
      </c>
      <c r="D2000" t="s">
        <v>180</v>
      </c>
      <c r="E2000" t="s">
        <v>76</v>
      </c>
    </row>
    <row r="2001" spans="1:5">
      <c r="A2001" t="s">
        <v>1625</v>
      </c>
      <c r="B2001" t="s">
        <v>1</v>
      </c>
      <c r="C2001" t="s">
        <v>1</v>
      </c>
      <c r="D2001" t="s">
        <v>180</v>
      </c>
      <c r="E2001" t="s">
        <v>77</v>
      </c>
    </row>
    <row r="2002" spans="1:5">
      <c r="A2002" t="s">
        <v>1625</v>
      </c>
      <c r="B2002" t="s">
        <v>1</v>
      </c>
      <c r="C2002" t="s">
        <v>1</v>
      </c>
      <c r="D2002" t="s">
        <v>180</v>
      </c>
      <c r="E2002" t="s">
        <v>112</v>
      </c>
    </row>
    <row r="2003" spans="1:5">
      <c r="A2003" t="s">
        <v>1627</v>
      </c>
      <c r="B2003" t="s">
        <v>1</v>
      </c>
      <c r="C2003" t="s">
        <v>1</v>
      </c>
      <c r="D2003" t="s">
        <v>180</v>
      </c>
      <c r="E2003" t="s">
        <v>142</v>
      </c>
    </row>
    <row r="2004" spans="1:5">
      <c r="A2004" t="s">
        <v>1627</v>
      </c>
      <c r="B2004" t="s">
        <v>1</v>
      </c>
      <c r="C2004" t="s">
        <v>1</v>
      </c>
      <c r="D2004" t="s">
        <v>180</v>
      </c>
      <c r="E2004" t="s">
        <v>193</v>
      </c>
    </row>
    <row r="2005" spans="1:5">
      <c r="A2005" t="s">
        <v>1627</v>
      </c>
      <c r="B2005" t="s">
        <v>1</v>
      </c>
      <c r="C2005" t="s">
        <v>1</v>
      </c>
      <c r="D2005" t="s">
        <v>180</v>
      </c>
      <c r="E2005" t="s">
        <v>144</v>
      </c>
    </row>
    <row r="2006" spans="1:5">
      <c r="A2006" t="s">
        <v>1625</v>
      </c>
      <c r="B2006" t="s">
        <v>1</v>
      </c>
      <c r="C2006" t="s">
        <v>1</v>
      </c>
      <c r="D2006" t="s">
        <v>180</v>
      </c>
      <c r="E2006" t="s">
        <v>84</v>
      </c>
    </row>
    <row r="2007" spans="1:5">
      <c r="A2007" t="s">
        <v>1626</v>
      </c>
      <c r="B2007" t="s">
        <v>1</v>
      </c>
      <c r="C2007" t="s">
        <v>1</v>
      </c>
      <c r="D2007" t="s">
        <v>180</v>
      </c>
      <c r="E2007" t="s">
        <v>85</v>
      </c>
    </row>
    <row r="2008" spans="1:5">
      <c r="A2008" t="s">
        <v>1625</v>
      </c>
      <c r="B2008" t="s">
        <v>1</v>
      </c>
      <c r="C2008" t="s">
        <v>1</v>
      </c>
      <c r="D2008" t="s">
        <v>180</v>
      </c>
      <c r="E2008" t="s">
        <v>86</v>
      </c>
    </row>
    <row r="2009" spans="1:5">
      <c r="A2009" t="s">
        <v>1627</v>
      </c>
      <c r="B2009" t="s">
        <v>1</v>
      </c>
      <c r="C2009" t="s">
        <v>1</v>
      </c>
      <c r="D2009" t="s">
        <v>180</v>
      </c>
      <c r="E2009" t="s">
        <v>87</v>
      </c>
    </row>
    <row r="2010" spans="1:5">
      <c r="A2010" t="s">
        <v>1627</v>
      </c>
      <c r="B2010" t="s">
        <v>1</v>
      </c>
      <c r="C2010" t="s">
        <v>1</v>
      </c>
      <c r="D2010" t="s">
        <v>180</v>
      </c>
      <c r="E2010" t="s">
        <v>195</v>
      </c>
    </row>
    <row r="2011" spans="1:5">
      <c r="A2011" t="s">
        <v>1625</v>
      </c>
      <c r="B2011" t="s">
        <v>1</v>
      </c>
      <c r="C2011" t="s">
        <v>1</v>
      </c>
      <c r="D2011" t="s">
        <v>180</v>
      </c>
      <c r="E2011" t="s">
        <v>133</v>
      </c>
    </row>
    <row r="2012" spans="1:5">
      <c r="A2012" t="s">
        <v>1625</v>
      </c>
      <c r="B2012" t="s">
        <v>1</v>
      </c>
      <c r="C2012" t="s">
        <v>1</v>
      </c>
      <c r="D2012" t="s">
        <v>180</v>
      </c>
      <c r="E2012" t="s">
        <v>90</v>
      </c>
    </row>
    <row r="2013" spans="1:5">
      <c r="A2013" t="s">
        <v>1627</v>
      </c>
      <c r="B2013" t="s">
        <v>1</v>
      </c>
      <c r="C2013" t="s">
        <v>1</v>
      </c>
      <c r="D2013" t="s">
        <v>180</v>
      </c>
      <c r="E2013" t="s">
        <v>145</v>
      </c>
    </row>
    <row r="2014" spans="1:5">
      <c r="A2014" t="s">
        <v>1625</v>
      </c>
      <c r="B2014" t="s">
        <v>1</v>
      </c>
      <c r="C2014" t="s">
        <v>1</v>
      </c>
      <c r="D2014" t="s">
        <v>180</v>
      </c>
      <c r="E2014" t="s">
        <v>91</v>
      </c>
    </row>
    <row r="2015" spans="1:5">
      <c r="A2015" t="s">
        <v>1625</v>
      </c>
      <c r="B2015" t="s">
        <v>1</v>
      </c>
      <c r="C2015" t="s">
        <v>1</v>
      </c>
      <c r="D2015" t="s">
        <v>180</v>
      </c>
      <c r="E2015" t="s">
        <v>92</v>
      </c>
    </row>
    <row r="2016" spans="1:5">
      <c r="A2016" t="s">
        <v>1625</v>
      </c>
      <c r="B2016" t="s">
        <v>1</v>
      </c>
      <c r="C2016" t="s">
        <v>1</v>
      </c>
      <c r="D2016" t="s">
        <v>180</v>
      </c>
      <c r="E2016" t="s">
        <v>95</v>
      </c>
    </row>
    <row r="2017" spans="1:5">
      <c r="A2017" t="s">
        <v>1625</v>
      </c>
      <c r="B2017" t="s">
        <v>1</v>
      </c>
      <c r="C2017" t="s">
        <v>1</v>
      </c>
      <c r="D2017" t="s">
        <v>180</v>
      </c>
      <c r="E2017" t="s">
        <v>97</v>
      </c>
    </row>
    <row r="2018" spans="1:5">
      <c r="A2018" t="s">
        <v>1627</v>
      </c>
      <c r="B2018" t="s">
        <v>1</v>
      </c>
      <c r="C2018" t="s">
        <v>1</v>
      </c>
      <c r="D2018" t="s">
        <v>180</v>
      </c>
      <c r="E2018" t="s">
        <v>206</v>
      </c>
    </row>
    <row r="2019" spans="1:5">
      <c r="A2019" t="s">
        <v>1627</v>
      </c>
      <c r="B2019" t="s">
        <v>1</v>
      </c>
      <c r="C2019" t="s">
        <v>1</v>
      </c>
      <c r="D2019" t="s">
        <v>181</v>
      </c>
      <c r="E2019" t="s">
        <v>135</v>
      </c>
    </row>
    <row r="2020" spans="1:5">
      <c r="A2020" t="s">
        <v>1625</v>
      </c>
      <c r="B2020" t="s">
        <v>1</v>
      </c>
      <c r="C2020" t="s">
        <v>1</v>
      </c>
      <c r="D2020" t="s">
        <v>181</v>
      </c>
      <c r="E2020" t="s">
        <v>57</v>
      </c>
    </row>
    <row r="2021" spans="1:5">
      <c r="A2021" t="s">
        <v>1627</v>
      </c>
      <c r="B2021" t="s">
        <v>1</v>
      </c>
      <c r="C2021" t="s">
        <v>1</v>
      </c>
      <c r="D2021" t="s">
        <v>181</v>
      </c>
      <c r="E2021" t="s">
        <v>59</v>
      </c>
    </row>
    <row r="2022" spans="1:5">
      <c r="A2022" t="s">
        <v>1625</v>
      </c>
      <c r="B2022" t="s">
        <v>1</v>
      </c>
      <c r="C2022" t="s">
        <v>1</v>
      </c>
      <c r="D2022" t="s">
        <v>181</v>
      </c>
      <c r="E2022" t="s">
        <v>129</v>
      </c>
    </row>
    <row r="2023" spans="1:5">
      <c r="A2023" t="s">
        <v>1625</v>
      </c>
      <c r="B2023" t="s">
        <v>1</v>
      </c>
      <c r="C2023" t="s">
        <v>1</v>
      </c>
      <c r="D2023" t="s">
        <v>181</v>
      </c>
      <c r="E2023" t="s">
        <v>61</v>
      </c>
    </row>
    <row r="2024" spans="1:5">
      <c r="A2024" t="s">
        <v>1625</v>
      </c>
      <c r="B2024" t="s">
        <v>1</v>
      </c>
      <c r="C2024" t="s">
        <v>1</v>
      </c>
      <c r="D2024" t="s">
        <v>181</v>
      </c>
      <c r="E2024" t="s">
        <v>62</v>
      </c>
    </row>
    <row r="2025" spans="1:5">
      <c r="A2025" t="s">
        <v>1625</v>
      </c>
      <c r="B2025" t="s">
        <v>1</v>
      </c>
      <c r="C2025" t="s">
        <v>1</v>
      </c>
      <c r="D2025" t="s">
        <v>181</v>
      </c>
      <c r="E2025" t="s">
        <v>63</v>
      </c>
    </row>
    <row r="2026" spans="1:5">
      <c r="A2026" t="s">
        <v>1625</v>
      </c>
      <c r="B2026" t="s">
        <v>1</v>
      </c>
      <c r="C2026" t="s">
        <v>1</v>
      </c>
      <c r="D2026" t="s">
        <v>181</v>
      </c>
      <c r="E2026" t="s">
        <v>64</v>
      </c>
    </row>
    <row r="2027" spans="1:5">
      <c r="A2027" t="s">
        <v>1625</v>
      </c>
      <c r="B2027" t="s">
        <v>1</v>
      </c>
      <c r="C2027" t="s">
        <v>1</v>
      </c>
      <c r="D2027" t="s">
        <v>181</v>
      </c>
      <c r="E2027" t="s">
        <v>65</v>
      </c>
    </row>
    <row r="2028" spans="1:5">
      <c r="A2028" t="s">
        <v>1625</v>
      </c>
      <c r="B2028" t="s">
        <v>1</v>
      </c>
      <c r="C2028" t="s">
        <v>1</v>
      </c>
      <c r="D2028" t="s">
        <v>181</v>
      </c>
      <c r="E2028" t="s">
        <v>66</v>
      </c>
    </row>
    <row r="2029" spans="1:5">
      <c r="A2029" t="s">
        <v>1625</v>
      </c>
      <c r="B2029" t="s">
        <v>1</v>
      </c>
      <c r="C2029" t="s">
        <v>1</v>
      </c>
      <c r="D2029" t="s">
        <v>181</v>
      </c>
      <c r="E2029" t="s">
        <v>100</v>
      </c>
    </row>
    <row r="2030" spans="1:5">
      <c r="A2030" t="s">
        <v>1625</v>
      </c>
      <c r="B2030" t="s">
        <v>1</v>
      </c>
      <c r="C2030" t="s">
        <v>1</v>
      </c>
      <c r="D2030" t="s">
        <v>181</v>
      </c>
      <c r="E2030" t="s">
        <v>67</v>
      </c>
    </row>
    <row r="2031" spans="1:5">
      <c r="A2031" t="s">
        <v>1625</v>
      </c>
      <c r="B2031" t="s">
        <v>1</v>
      </c>
      <c r="C2031" t="s">
        <v>1</v>
      </c>
      <c r="D2031" t="s">
        <v>181</v>
      </c>
      <c r="E2031" t="s">
        <v>70</v>
      </c>
    </row>
    <row r="2032" spans="1:5">
      <c r="A2032" t="s">
        <v>1627</v>
      </c>
      <c r="B2032" t="s">
        <v>1</v>
      </c>
      <c r="C2032" t="s">
        <v>1</v>
      </c>
      <c r="D2032" t="s">
        <v>181</v>
      </c>
      <c r="E2032" t="s">
        <v>72</v>
      </c>
    </row>
    <row r="2033" spans="1:5">
      <c r="A2033" t="s">
        <v>1625</v>
      </c>
      <c r="B2033" t="s">
        <v>1</v>
      </c>
      <c r="C2033" t="s">
        <v>1</v>
      </c>
      <c r="D2033" t="s">
        <v>181</v>
      </c>
      <c r="E2033" t="s">
        <v>74</v>
      </c>
    </row>
    <row r="2034" spans="1:5">
      <c r="A2034" t="s">
        <v>1625</v>
      </c>
      <c r="B2034" t="s">
        <v>1</v>
      </c>
      <c r="C2034" t="s">
        <v>1</v>
      </c>
      <c r="D2034" t="s">
        <v>181</v>
      </c>
      <c r="E2034" t="s">
        <v>75</v>
      </c>
    </row>
    <row r="2035" spans="1:5">
      <c r="A2035" t="s">
        <v>1625</v>
      </c>
      <c r="B2035" t="s">
        <v>1</v>
      </c>
      <c r="C2035" t="s">
        <v>1</v>
      </c>
      <c r="D2035" t="s">
        <v>181</v>
      </c>
      <c r="E2035" t="s">
        <v>76</v>
      </c>
    </row>
    <row r="2036" spans="1:5">
      <c r="A2036" t="s">
        <v>1625</v>
      </c>
      <c r="B2036" t="s">
        <v>1</v>
      </c>
      <c r="C2036" t="s">
        <v>1</v>
      </c>
      <c r="D2036" t="s">
        <v>181</v>
      </c>
      <c r="E2036" t="s">
        <v>77</v>
      </c>
    </row>
    <row r="2037" spans="1:5">
      <c r="A2037" t="s">
        <v>1627</v>
      </c>
      <c r="B2037" t="s">
        <v>1</v>
      </c>
      <c r="C2037" t="s">
        <v>1</v>
      </c>
      <c r="D2037" t="s">
        <v>181</v>
      </c>
      <c r="E2037" t="s">
        <v>209</v>
      </c>
    </row>
    <row r="2038" spans="1:5">
      <c r="A2038" t="s">
        <v>1627</v>
      </c>
      <c r="B2038" t="s">
        <v>1</v>
      </c>
      <c r="C2038" t="s">
        <v>1</v>
      </c>
      <c r="D2038" t="s">
        <v>181</v>
      </c>
      <c r="E2038" t="s">
        <v>78</v>
      </c>
    </row>
    <row r="2039" spans="1:5">
      <c r="A2039" t="s">
        <v>1627</v>
      </c>
      <c r="B2039" t="s">
        <v>1</v>
      </c>
      <c r="C2039" t="s">
        <v>1</v>
      </c>
      <c r="D2039" t="s">
        <v>181</v>
      </c>
      <c r="E2039" t="s">
        <v>210</v>
      </c>
    </row>
    <row r="2040" spans="1:5">
      <c r="A2040" t="s">
        <v>1627</v>
      </c>
      <c r="B2040" t="s">
        <v>1</v>
      </c>
      <c r="C2040" t="s">
        <v>1</v>
      </c>
      <c r="D2040" t="s">
        <v>181</v>
      </c>
      <c r="E2040" t="s">
        <v>201</v>
      </c>
    </row>
    <row r="2041" spans="1:5">
      <c r="A2041" t="s">
        <v>1627</v>
      </c>
      <c r="B2041" t="s">
        <v>1</v>
      </c>
      <c r="C2041" t="s">
        <v>1</v>
      </c>
      <c r="D2041" t="s">
        <v>181</v>
      </c>
      <c r="E2041" t="s">
        <v>241</v>
      </c>
    </row>
    <row r="2042" spans="1:5">
      <c r="A2042" t="s">
        <v>1627</v>
      </c>
      <c r="B2042" t="s">
        <v>1</v>
      </c>
      <c r="C2042" t="s">
        <v>1</v>
      </c>
      <c r="D2042" t="s">
        <v>181</v>
      </c>
      <c r="E2042" t="s">
        <v>193</v>
      </c>
    </row>
    <row r="2043" spans="1:5">
      <c r="A2043" t="s">
        <v>1627</v>
      </c>
      <c r="B2043" t="s">
        <v>1</v>
      </c>
      <c r="C2043" t="s">
        <v>1</v>
      </c>
      <c r="D2043" t="s">
        <v>181</v>
      </c>
      <c r="E2043" t="s">
        <v>144</v>
      </c>
    </row>
    <row r="2044" spans="1:5">
      <c r="A2044" t="s">
        <v>1627</v>
      </c>
      <c r="B2044" t="s">
        <v>1</v>
      </c>
      <c r="C2044" t="s">
        <v>1</v>
      </c>
      <c r="D2044" t="s">
        <v>181</v>
      </c>
      <c r="E2044" t="s">
        <v>83</v>
      </c>
    </row>
    <row r="2045" spans="1:5">
      <c r="A2045" t="s">
        <v>1625</v>
      </c>
      <c r="B2045" t="s">
        <v>1</v>
      </c>
      <c r="C2045" t="s">
        <v>1</v>
      </c>
      <c r="D2045" t="s">
        <v>181</v>
      </c>
      <c r="E2045" t="s">
        <v>84</v>
      </c>
    </row>
    <row r="2046" spans="1:5">
      <c r="A2046" t="s">
        <v>1626</v>
      </c>
      <c r="B2046" t="s">
        <v>1</v>
      </c>
      <c r="C2046" t="s">
        <v>1</v>
      </c>
      <c r="D2046" t="s">
        <v>181</v>
      </c>
      <c r="E2046" t="s">
        <v>85</v>
      </c>
    </row>
    <row r="2047" spans="1:5">
      <c r="A2047" t="s">
        <v>1625</v>
      </c>
      <c r="B2047" t="s">
        <v>1</v>
      </c>
      <c r="C2047" t="s">
        <v>1</v>
      </c>
      <c r="D2047" t="s">
        <v>181</v>
      </c>
      <c r="E2047" t="s">
        <v>86</v>
      </c>
    </row>
    <row r="2048" spans="1:5">
      <c r="A2048" t="s">
        <v>1627</v>
      </c>
      <c r="B2048" t="s">
        <v>1</v>
      </c>
      <c r="C2048" t="s">
        <v>1</v>
      </c>
      <c r="D2048" t="s">
        <v>181</v>
      </c>
      <c r="E2048" t="s">
        <v>87</v>
      </c>
    </row>
    <row r="2049" spans="1:5">
      <c r="A2049" t="s">
        <v>1625</v>
      </c>
      <c r="B2049" t="s">
        <v>1</v>
      </c>
      <c r="C2049" t="s">
        <v>1</v>
      </c>
      <c r="D2049" t="s">
        <v>181</v>
      </c>
      <c r="E2049" t="s">
        <v>133</v>
      </c>
    </row>
    <row r="2050" spans="1:5">
      <c r="A2050" t="s">
        <v>1625</v>
      </c>
      <c r="B2050" t="s">
        <v>1</v>
      </c>
      <c r="C2050" t="s">
        <v>1</v>
      </c>
      <c r="D2050" t="s">
        <v>181</v>
      </c>
      <c r="E2050" t="s">
        <v>90</v>
      </c>
    </row>
    <row r="2051" spans="1:5">
      <c r="A2051" t="s">
        <v>1627</v>
      </c>
      <c r="B2051" t="s">
        <v>1</v>
      </c>
      <c r="C2051" t="s">
        <v>1</v>
      </c>
      <c r="D2051" t="s">
        <v>181</v>
      </c>
      <c r="E2051" t="s">
        <v>145</v>
      </c>
    </row>
    <row r="2052" spans="1:5">
      <c r="A2052" t="s">
        <v>1625</v>
      </c>
      <c r="B2052" t="s">
        <v>1</v>
      </c>
      <c r="C2052" t="s">
        <v>1</v>
      </c>
      <c r="D2052" t="s">
        <v>181</v>
      </c>
      <c r="E2052" t="s">
        <v>91</v>
      </c>
    </row>
    <row r="2053" spans="1:5">
      <c r="A2053" t="s">
        <v>1625</v>
      </c>
      <c r="B2053" t="s">
        <v>1</v>
      </c>
      <c r="C2053" t="s">
        <v>1</v>
      </c>
      <c r="D2053" t="s">
        <v>181</v>
      </c>
      <c r="E2053" t="s">
        <v>92</v>
      </c>
    </row>
    <row r="2054" spans="1:5">
      <c r="A2054" t="s">
        <v>1627</v>
      </c>
      <c r="B2054" t="s">
        <v>1</v>
      </c>
      <c r="C2054" t="s">
        <v>1</v>
      </c>
      <c r="D2054" t="s">
        <v>181</v>
      </c>
      <c r="E2054" t="s">
        <v>215</v>
      </c>
    </row>
    <row r="2055" spans="1:5">
      <c r="A2055" t="s">
        <v>1625</v>
      </c>
      <c r="B2055" t="s">
        <v>1</v>
      </c>
      <c r="C2055" t="s">
        <v>1</v>
      </c>
      <c r="D2055" t="s">
        <v>181</v>
      </c>
      <c r="E2055" t="s">
        <v>95</v>
      </c>
    </row>
    <row r="2056" spans="1:5">
      <c r="A2056" t="s">
        <v>1625</v>
      </c>
      <c r="B2056" t="s">
        <v>1</v>
      </c>
      <c r="C2056" t="s">
        <v>1</v>
      </c>
      <c r="D2056" t="s">
        <v>181</v>
      </c>
      <c r="E2056" t="s">
        <v>97</v>
      </c>
    </row>
    <row r="2057" spans="1:5">
      <c r="A2057" t="s">
        <v>1627</v>
      </c>
      <c r="B2057" t="s">
        <v>1</v>
      </c>
      <c r="C2057" t="s">
        <v>1</v>
      </c>
      <c r="D2057" t="s">
        <v>181</v>
      </c>
      <c r="E2057" t="s">
        <v>149</v>
      </c>
    </row>
    <row r="2058" spans="1:5">
      <c r="A2058" t="s">
        <v>1627</v>
      </c>
      <c r="B2058" t="s">
        <v>1</v>
      </c>
      <c r="C2058" t="s">
        <v>1</v>
      </c>
      <c r="D2058" t="s">
        <v>181</v>
      </c>
      <c r="E2058" t="s">
        <v>98</v>
      </c>
    </row>
    <row r="2059" spans="1:5">
      <c r="A2059" t="s">
        <v>1627</v>
      </c>
      <c r="B2059" t="s">
        <v>1</v>
      </c>
      <c r="C2059" t="s">
        <v>1</v>
      </c>
      <c r="D2059" t="s">
        <v>181</v>
      </c>
      <c r="E2059" t="s">
        <v>223</v>
      </c>
    </row>
    <row r="2060" spans="1:5">
      <c r="A2060" t="s">
        <v>1627</v>
      </c>
      <c r="B2060" t="s">
        <v>1</v>
      </c>
      <c r="C2060" t="s">
        <v>1</v>
      </c>
      <c r="D2060" t="s">
        <v>181</v>
      </c>
      <c r="E2060" t="s">
        <v>197</v>
      </c>
    </row>
    <row r="2061" spans="1:5">
      <c r="A2061" t="s">
        <v>1625</v>
      </c>
      <c r="B2061" t="s">
        <v>1</v>
      </c>
      <c r="C2061" t="s">
        <v>1</v>
      </c>
      <c r="D2061" t="s">
        <v>182</v>
      </c>
      <c r="E2061" t="s">
        <v>57</v>
      </c>
    </row>
    <row r="2062" spans="1:5">
      <c r="A2062" t="s">
        <v>1627</v>
      </c>
      <c r="B2062" t="s">
        <v>1</v>
      </c>
      <c r="C2062" t="s">
        <v>1</v>
      </c>
      <c r="D2062" t="s">
        <v>182</v>
      </c>
      <c r="E2062" t="s">
        <v>58</v>
      </c>
    </row>
    <row r="2063" spans="1:5">
      <c r="A2063" t="s">
        <v>1625</v>
      </c>
      <c r="B2063" t="s">
        <v>1</v>
      </c>
      <c r="C2063" t="s">
        <v>1</v>
      </c>
      <c r="D2063" t="s">
        <v>182</v>
      </c>
      <c r="E2063" t="s">
        <v>129</v>
      </c>
    </row>
    <row r="2064" spans="1:5">
      <c r="A2064" t="s">
        <v>1625</v>
      </c>
      <c r="B2064" t="s">
        <v>1</v>
      </c>
      <c r="C2064" t="s">
        <v>1</v>
      </c>
      <c r="D2064" t="s">
        <v>182</v>
      </c>
      <c r="E2064" t="s">
        <v>61</v>
      </c>
    </row>
    <row r="2065" spans="1:5">
      <c r="A2065" t="s">
        <v>1625</v>
      </c>
      <c r="B2065" t="s">
        <v>1</v>
      </c>
      <c r="C2065" t="s">
        <v>1</v>
      </c>
      <c r="D2065" t="s">
        <v>182</v>
      </c>
      <c r="E2065" t="s">
        <v>62</v>
      </c>
    </row>
    <row r="2066" spans="1:5">
      <c r="A2066" t="s">
        <v>1625</v>
      </c>
      <c r="B2066" t="s">
        <v>1</v>
      </c>
      <c r="C2066" t="s">
        <v>1</v>
      </c>
      <c r="D2066" t="s">
        <v>182</v>
      </c>
      <c r="E2066" t="s">
        <v>63</v>
      </c>
    </row>
    <row r="2067" spans="1:5">
      <c r="A2067" t="s">
        <v>1625</v>
      </c>
      <c r="B2067" t="s">
        <v>1</v>
      </c>
      <c r="C2067" t="s">
        <v>1</v>
      </c>
      <c r="D2067" t="s">
        <v>182</v>
      </c>
      <c r="E2067" t="s">
        <v>64</v>
      </c>
    </row>
    <row r="2068" spans="1:5">
      <c r="A2068" t="s">
        <v>1625</v>
      </c>
      <c r="B2068" t="s">
        <v>1</v>
      </c>
      <c r="C2068" t="s">
        <v>1</v>
      </c>
      <c r="D2068" t="s">
        <v>182</v>
      </c>
      <c r="E2068" t="s">
        <v>65</v>
      </c>
    </row>
    <row r="2069" spans="1:5">
      <c r="A2069" t="s">
        <v>1625</v>
      </c>
      <c r="B2069" t="s">
        <v>1</v>
      </c>
      <c r="C2069" t="s">
        <v>1</v>
      </c>
      <c r="D2069" t="s">
        <v>182</v>
      </c>
      <c r="E2069" t="s">
        <v>66</v>
      </c>
    </row>
    <row r="2070" spans="1:5">
      <c r="A2070" t="s">
        <v>1625</v>
      </c>
      <c r="B2070" t="s">
        <v>1</v>
      </c>
      <c r="C2070" t="s">
        <v>1</v>
      </c>
      <c r="D2070" t="s">
        <v>182</v>
      </c>
      <c r="E2070" t="s">
        <v>100</v>
      </c>
    </row>
    <row r="2071" spans="1:5">
      <c r="A2071" t="s">
        <v>1625</v>
      </c>
      <c r="B2071" t="s">
        <v>1</v>
      </c>
      <c r="C2071" t="s">
        <v>1</v>
      </c>
      <c r="D2071" t="s">
        <v>182</v>
      </c>
      <c r="E2071" t="s">
        <v>67</v>
      </c>
    </row>
    <row r="2072" spans="1:5">
      <c r="A2072" t="s">
        <v>1625</v>
      </c>
      <c r="B2072" t="s">
        <v>1</v>
      </c>
      <c r="C2072" t="s">
        <v>1</v>
      </c>
      <c r="D2072" t="s">
        <v>182</v>
      </c>
      <c r="E2072" t="s">
        <v>70</v>
      </c>
    </row>
    <row r="2073" spans="1:5">
      <c r="A2073" t="s">
        <v>1625</v>
      </c>
      <c r="B2073" t="s">
        <v>1</v>
      </c>
      <c r="C2073" t="s">
        <v>1</v>
      </c>
      <c r="D2073" t="s">
        <v>182</v>
      </c>
      <c r="E2073" t="s">
        <v>74</v>
      </c>
    </row>
    <row r="2074" spans="1:5">
      <c r="A2074" t="s">
        <v>1625</v>
      </c>
      <c r="B2074" t="s">
        <v>1</v>
      </c>
      <c r="C2074" t="s">
        <v>1</v>
      </c>
      <c r="D2074" t="s">
        <v>182</v>
      </c>
      <c r="E2074" t="s">
        <v>75</v>
      </c>
    </row>
    <row r="2075" spans="1:5">
      <c r="A2075" t="s">
        <v>1625</v>
      </c>
      <c r="B2075" t="s">
        <v>1</v>
      </c>
      <c r="C2075" t="s">
        <v>1</v>
      </c>
      <c r="D2075" t="s">
        <v>182</v>
      </c>
      <c r="E2075" t="s">
        <v>76</v>
      </c>
    </row>
    <row r="2076" spans="1:5">
      <c r="A2076" t="s">
        <v>1625</v>
      </c>
      <c r="B2076" t="s">
        <v>1</v>
      </c>
      <c r="C2076" t="s">
        <v>1</v>
      </c>
      <c r="D2076" t="s">
        <v>182</v>
      </c>
      <c r="E2076" t="s">
        <v>77</v>
      </c>
    </row>
    <row r="2077" spans="1:5">
      <c r="A2077" t="s">
        <v>1627</v>
      </c>
      <c r="B2077" t="s">
        <v>1</v>
      </c>
      <c r="C2077" t="s">
        <v>1</v>
      </c>
      <c r="D2077" t="s">
        <v>182</v>
      </c>
      <c r="E2077" t="s">
        <v>141</v>
      </c>
    </row>
    <row r="2078" spans="1:5">
      <c r="A2078" t="s">
        <v>1625</v>
      </c>
      <c r="B2078" t="s">
        <v>1</v>
      </c>
      <c r="C2078" t="s">
        <v>1</v>
      </c>
      <c r="D2078" t="s">
        <v>182</v>
      </c>
      <c r="E2078" t="s">
        <v>112</v>
      </c>
    </row>
    <row r="2079" spans="1:5">
      <c r="A2079" t="s">
        <v>1627</v>
      </c>
      <c r="B2079" t="s">
        <v>1</v>
      </c>
      <c r="C2079" t="s">
        <v>1</v>
      </c>
      <c r="D2079" t="s">
        <v>182</v>
      </c>
      <c r="E2079" t="s">
        <v>142</v>
      </c>
    </row>
    <row r="2080" spans="1:5">
      <c r="A2080" t="s">
        <v>1627</v>
      </c>
      <c r="B2080" t="s">
        <v>1</v>
      </c>
      <c r="C2080" t="s">
        <v>1</v>
      </c>
      <c r="D2080" t="s">
        <v>182</v>
      </c>
      <c r="E2080" t="s">
        <v>144</v>
      </c>
    </row>
    <row r="2081" spans="1:5">
      <c r="A2081" t="s">
        <v>1625</v>
      </c>
      <c r="B2081" t="s">
        <v>1</v>
      </c>
      <c r="C2081" t="s">
        <v>1</v>
      </c>
      <c r="D2081" t="s">
        <v>182</v>
      </c>
      <c r="E2081" t="s">
        <v>84</v>
      </c>
    </row>
    <row r="2082" spans="1:5">
      <c r="A2082" t="s">
        <v>1625</v>
      </c>
      <c r="B2082" t="s">
        <v>1</v>
      </c>
      <c r="C2082" t="s">
        <v>1</v>
      </c>
      <c r="D2082" t="s">
        <v>182</v>
      </c>
      <c r="E2082" t="s">
        <v>86</v>
      </c>
    </row>
    <row r="2083" spans="1:5">
      <c r="A2083" t="s">
        <v>1627</v>
      </c>
      <c r="B2083" t="s">
        <v>1</v>
      </c>
      <c r="C2083" t="s">
        <v>1</v>
      </c>
      <c r="D2083" t="s">
        <v>182</v>
      </c>
      <c r="E2083" t="s">
        <v>87</v>
      </c>
    </row>
    <row r="2084" spans="1:5">
      <c r="A2084" t="s">
        <v>1627</v>
      </c>
      <c r="B2084" t="s">
        <v>1</v>
      </c>
      <c r="C2084" t="s">
        <v>1</v>
      </c>
      <c r="D2084" t="s">
        <v>182</v>
      </c>
      <c r="E2084" t="s">
        <v>117</v>
      </c>
    </row>
    <row r="2085" spans="1:5">
      <c r="A2085" t="s">
        <v>1625</v>
      </c>
      <c r="B2085" t="s">
        <v>1</v>
      </c>
      <c r="C2085" t="s">
        <v>1</v>
      </c>
      <c r="D2085" t="s">
        <v>182</v>
      </c>
      <c r="E2085" t="s">
        <v>133</v>
      </c>
    </row>
    <row r="2086" spans="1:5">
      <c r="A2086" t="s">
        <v>1625</v>
      </c>
      <c r="B2086" t="s">
        <v>1</v>
      </c>
      <c r="C2086" t="s">
        <v>1</v>
      </c>
      <c r="D2086" t="s">
        <v>182</v>
      </c>
      <c r="E2086" t="s">
        <v>90</v>
      </c>
    </row>
    <row r="2087" spans="1:5">
      <c r="A2087" t="s">
        <v>1625</v>
      </c>
      <c r="B2087" t="s">
        <v>1</v>
      </c>
      <c r="C2087" t="s">
        <v>1</v>
      </c>
      <c r="D2087" t="s">
        <v>182</v>
      </c>
      <c r="E2087" t="s">
        <v>91</v>
      </c>
    </row>
    <row r="2088" spans="1:5">
      <c r="A2088" t="s">
        <v>1627</v>
      </c>
      <c r="B2088" t="s">
        <v>1</v>
      </c>
      <c r="C2088" t="s">
        <v>1</v>
      </c>
      <c r="D2088" t="s">
        <v>182</v>
      </c>
      <c r="E2088" t="s">
        <v>134</v>
      </c>
    </row>
    <row r="2089" spans="1:5">
      <c r="A2089" t="s">
        <v>1625</v>
      </c>
      <c r="B2089" t="s">
        <v>1</v>
      </c>
      <c r="C2089" t="s">
        <v>1</v>
      </c>
      <c r="D2089" t="s">
        <v>182</v>
      </c>
      <c r="E2089" t="s">
        <v>92</v>
      </c>
    </row>
    <row r="2090" spans="1:5">
      <c r="A2090" t="s">
        <v>1625</v>
      </c>
      <c r="B2090" t="s">
        <v>1</v>
      </c>
      <c r="C2090" t="s">
        <v>1</v>
      </c>
      <c r="D2090" t="s">
        <v>182</v>
      </c>
      <c r="E2090" t="s">
        <v>95</v>
      </c>
    </row>
    <row r="2091" spans="1:5">
      <c r="A2091" t="s">
        <v>1627</v>
      </c>
      <c r="B2091" t="s">
        <v>1</v>
      </c>
      <c r="C2091" t="s">
        <v>1</v>
      </c>
      <c r="D2091" t="s">
        <v>182</v>
      </c>
      <c r="E2091" t="s">
        <v>96</v>
      </c>
    </row>
    <row r="2092" spans="1:5">
      <c r="A2092" t="s">
        <v>1625</v>
      </c>
      <c r="B2092" t="s">
        <v>1</v>
      </c>
      <c r="C2092" t="s">
        <v>1</v>
      </c>
      <c r="D2092" t="s">
        <v>182</v>
      </c>
      <c r="E2092" t="s">
        <v>97</v>
      </c>
    </row>
    <row r="2093" spans="1:5">
      <c r="A2093" t="s">
        <v>1627</v>
      </c>
      <c r="B2093" t="s">
        <v>1</v>
      </c>
      <c r="C2093" t="s">
        <v>1</v>
      </c>
      <c r="D2093" t="s">
        <v>182</v>
      </c>
      <c r="E2093" t="s">
        <v>149</v>
      </c>
    </row>
    <row r="2094" spans="1:5">
      <c r="A2094" t="s">
        <v>1625</v>
      </c>
      <c r="B2094" t="s">
        <v>1</v>
      </c>
      <c r="C2094" t="s">
        <v>1</v>
      </c>
      <c r="D2094" t="s">
        <v>183</v>
      </c>
      <c r="E2094" t="s">
        <v>57</v>
      </c>
    </row>
    <row r="2095" spans="1:5">
      <c r="A2095" t="s">
        <v>1627</v>
      </c>
      <c r="B2095" t="s">
        <v>1</v>
      </c>
      <c r="C2095" t="s">
        <v>1</v>
      </c>
      <c r="D2095" t="s">
        <v>183</v>
      </c>
      <c r="E2095" t="s">
        <v>59</v>
      </c>
    </row>
    <row r="2096" spans="1:5">
      <c r="A2096" t="s">
        <v>1625</v>
      </c>
      <c r="B2096" t="s">
        <v>1</v>
      </c>
      <c r="C2096" t="s">
        <v>1</v>
      </c>
      <c r="D2096" t="s">
        <v>183</v>
      </c>
      <c r="E2096" t="s">
        <v>129</v>
      </c>
    </row>
    <row r="2097" spans="1:5">
      <c r="A2097" t="s">
        <v>1627</v>
      </c>
      <c r="B2097" t="s">
        <v>1</v>
      </c>
      <c r="C2097" t="s">
        <v>1</v>
      </c>
      <c r="D2097" t="s">
        <v>183</v>
      </c>
      <c r="E2097" t="s">
        <v>185</v>
      </c>
    </row>
    <row r="2098" spans="1:5">
      <c r="A2098" t="s">
        <v>1625</v>
      </c>
      <c r="B2098" t="s">
        <v>1</v>
      </c>
      <c r="C2098" t="s">
        <v>1</v>
      </c>
      <c r="D2098" t="s">
        <v>183</v>
      </c>
      <c r="E2098" t="s">
        <v>61</v>
      </c>
    </row>
    <row r="2099" spans="1:5">
      <c r="A2099" t="s">
        <v>1625</v>
      </c>
      <c r="B2099" t="s">
        <v>1</v>
      </c>
      <c r="C2099" t="s">
        <v>1</v>
      </c>
      <c r="D2099" t="s">
        <v>183</v>
      </c>
      <c r="E2099" t="s">
        <v>63</v>
      </c>
    </row>
    <row r="2100" spans="1:5">
      <c r="A2100" t="s">
        <v>1625</v>
      </c>
      <c r="B2100" t="s">
        <v>1</v>
      </c>
      <c r="C2100" t="s">
        <v>1</v>
      </c>
      <c r="D2100" t="s">
        <v>183</v>
      </c>
      <c r="E2100" t="s">
        <v>64</v>
      </c>
    </row>
    <row r="2101" spans="1:5">
      <c r="A2101" t="s">
        <v>1625</v>
      </c>
      <c r="B2101" t="s">
        <v>1</v>
      </c>
      <c r="C2101" t="s">
        <v>1</v>
      </c>
      <c r="D2101" t="s">
        <v>183</v>
      </c>
      <c r="E2101" t="s">
        <v>65</v>
      </c>
    </row>
    <row r="2102" spans="1:5">
      <c r="A2102" t="s">
        <v>1625</v>
      </c>
      <c r="B2102" t="s">
        <v>1</v>
      </c>
      <c r="C2102" t="s">
        <v>1</v>
      </c>
      <c r="D2102" t="s">
        <v>183</v>
      </c>
      <c r="E2102" t="s">
        <v>66</v>
      </c>
    </row>
    <row r="2103" spans="1:5">
      <c r="A2103" t="s">
        <v>1625</v>
      </c>
      <c r="B2103" t="s">
        <v>1</v>
      </c>
      <c r="C2103" t="s">
        <v>1</v>
      </c>
      <c r="D2103" t="s">
        <v>183</v>
      </c>
      <c r="E2103" t="s">
        <v>100</v>
      </c>
    </row>
    <row r="2104" spans="1:5">
      <c r="A2104" t="s">
        <v>1625</v>
      </c>
      <c r="B2104" t="s">
        <v>1</v>
      </c>
      <c r="C2104" t="s">
        <v>1</v>
      </c>
      <c r="D2104" t="s">
        <v>183</v>
      </c>
      <c r="E2104" t="s">
        <v>67</v>
      </c>
    </row>
    <row r="2105" spans="1:5">
      <c r="A2105" t="s">
        <v>1627</v>
      </c>
      <c r="B2105" t="s">
        <v>1</v>
      </c>
      <c r="C2105" t="s">
        <v>1</v>
      </c>
      <c r="D2105" t="s">
        <v>183</v>
      </c>
      <c r="E2105" t="s">
        <v>198</v>
      </c>
    </row>
    <row r="2106" spans="1:5">
      <c r="A2106" t="s">
        <v>1625</v>
      </c>
      <c r="B2106" t="s">
        <v>1</v>
      </c>
      <c r="C2106" t="s">
        <v>1</v>
      </c>
      <c r="D2106" t="s">
        <v>183</v>
      </c>
      <c r="E2106" t="s">
        <v>70</v>
      </c>
    </row>
    <row r="2107" spans="1:5">
      <c r="A2107" t="s">
        <v>1625</v>
      </c>
      <c r="B2107" t="s">
        <v>1</v>
      </c>
      <c r="C2107" t="s">
        <v>1</v>
      </c>
      <c r="D2107" t="s">
        <v>183</v>
      </c>
      <c r="E2107" t="s">
        <v>74</v>
      </c>
    </row>
    <row r="2108" spans="1:5">
      <c r="A2108" t="s">
        <v>1625</v>
      </c>
      <c r="B2108" t="s">
        <v>1</v>
      </c>
      <c r="C2108" t="s">
        <v>1</v>
      </c>
      <c r="D2108" t="s">
        <v>183</v>
      </c>
      <c r="E2108" t="s">
        <v>75</v>
      </c>
    </row>
    <row r="2109" spans="1:5">
      <c r="A2109" t="s">
        <v>1627</v>
      </c>
      <c r="B2109" t="s">
        <v>1</v>
      </c>
      <c r="C2109" t="s">
        <v>1</v>
      </c>
      <c r="D2109" t="s">
        <v>183</v>
      </c>
      <c r="E2109" t="s">
        <v>208</v>
      </c>
    </row>
    <row r="2110" spans="1:5">
      <c r="A2110" t="s">
        <v>1625</v>
      </c>
      <c r="B2110" t="s">
        <v>1</v>
      </c>
      <c r="C2110" t="s">
        <v>1</v>
      </c>
      <c r="D2110" t="s">
        <v>183</v>
      </c>
      <c r="E2110" t="s">
        <v>76</v>
      </c>
    </row>
    <row r="2111" spans="1:5">
      <c r="A2111" t="s">
        <v>1625</v>
      </c>
      <c r="B2111" t="s">
        <v>1</v>
      </c>
      <c r="C2111" t="s">
        <v>1</v>
      </c>
      <c r="D2111" t="s">
        <v>183</v>
      </c>
      <c r="E2111" t="s">
        <v>77</v>
      </c>
    </row>
    <row r="2112" spans="1:5">
      <c r="A2112" t="s">
        <v>1625</v>
      </c>
      <c r="B2112" t="s">
        <v>1</v>
      </c>
      <c r="C2112" t="s">
        <v>1</v>
      </c>
      <c r="D2112" t="s">
        <v>183</v>
      </c>
      <c r="E2112" t="s">
        <v>112</v>
      </c>
    </row>
    <row r="2113" spans="1:5">
      <c r="A2113" t="s">
        <v>1627</v>
      </c>
      <c r="B2113" t="s">
        <v>1</v>
      </c>
      <c r="C2113" t="s">
        <v>1</v>
      </c>
      <c r="D2113" t="s">
        <v>183</v>
      </c>
      <c r="E2113" t="s">
        <v>142</v>
      </c>
    </row>
    <row r="2114" spans="1:5">
      <c r="A2114" t="s">
        <v>1627</v>
      </c>
      <c r="B2114" t="s">
        <v>1</v>
      </c>
      <c r="C2114" t="s">
        <v>1</v>
      </c>
      <c r="D2114" t="s">
        <v>183</v>
      </c>
      <c r="E2114" t="s">
        <v>114</v>
      </c>
    </row>
    <row r="2115" spans="1:5">
      <c r="A2115" t="s">
        <v>1627</v>
      </c>
      <c r="B2115" t="s">
        <v>1</v>
      </c>
      <c r="C2115" t="s">
        <v>1</v>
      </c>
      <c r="D2115" t="s">
        <v>183</v>
      </c>
      <c r="E2115" t="s">
        <v>143</v>
      </c>
    </row>
    <row r="2116" spans="1:5">
      <c r="A2116" t="s">
        <v>1627</v>
      </c>
      <c r="B2116" t="s">
        <v>1</v>
      </c>
      <c r="C2116" t="s">
        <v>1</v>
      </c>
      <c r="D2116" t="s">
        <v>183</v>
      </c>
      <c r="E2116" t="s">
        <v>192</v>
      </c>
    </row>
    <row r="2117" spans="1:5">
      <c r="A2117" t="s">
        <v>1627</v>
      </c>
      <c r="B2117" t="s">
        <v>1</v>
      </c>
      <c r="C2117" t="s">
        <v>1</v>
      </c>
      <c r="D2117" t="s">
        <v>183</v>
      </c>
      <c r="E2117" t="s">
        <v>193</v>
      </c>
    </row>
    <row r="2118" spans="1:5">
      <c r="A2118" t="s">
        <v>1627</v>
      </c>
      <c r="B2118" t="s">
        <v>1</v>
      </c>
      <c r="C2118" t="s">
        <v>1</v>
      </c>
      <c r="D2118" t="s">
        <v>183</v>
      </c>
      <c r="E2118" t="s">
        <v>144</v>
      </c>
    </row>
    <row r="2119" spans="1:5">
      <c r="A2119" t="s">
        <v>1625</v>
      </c>
      <c r="B2119" t="s">
        <v>1</v>
      </c>
      <c r="C2119" t="s">
        <v>1</v>
      </c>
      <c r="D2119" t="s">
        <v>183</v>
      </c>
      <c r="E2119" t="s">
        <v>84</v>
      </c>
    </row>
    <row r="2120" spans="1:5">
      <c r="A2120" t="s">
        <v>1626</v>
      </c>
      <c r="B2120" t="s">
        <v>1</v>
      </c>
      <c r="C2120" t="s">
        <v>1</v>
      </c>
      <c r="D2120" t="s">
        <v>183</v>
      </c>
      <c r="E2120" t="s">
        <v>85</v>
      </c>
    </row>
    <row r="2121" spans="1:5">
      <c r="A2121" t="s">
        <v>1625</v>
      </c>
      <c r="B2121" t="s">
        <v>1</v>
      </c>
      <c r="C2121" t="s">
        <v>1</v>
      </c>
      <c r="D2121" t="s">
        <v>183</v>
      </c>
      <c r="E2121" t="s">
        <v>86</v>
      </c>
    </row>
    <row r="2122" spans="1:5">
      <c r="A2122" t="s">
        <v>1627</v>
      </c>
      <c r="B2122" t="s">
        <v>1</v>
      </c>
      <c r="C2122" t="s">
        <v>1</v>
      </c>
      <c r="D2122" t="s">
        <v>183</v>
      </c>
      <c r="E2122" t="s">
        <v>87</v>
      </c>
    </row>
    <row r="2123" spans="1:5">
      <c r="A2123" t="s">
        <v>1625</v>
      </c>
      <c r="B2123" t="s">
        <v>1</v>
      </c>
      <c r="C2123" t="s">
        <v>1</v>
      </c>
      <c r="D2123" t="s">
        <v>183</v>
      </c>
      <c r="E2123" t="s">
        <v>133</v>
      </c>
    </row>
    <row r="2124" spans="1:5">
      <c r="A2124" t="s">
        <v>1625</v>
      </c>
      <c r="B2124" t="s">
        <v>1</v>
      </c>
      <c r="C2124" t="s">
        <v>1</v>
      </c>
      <c r="D2124" t="s">
        <v>183</v>
      </c>
      <c r="E2124" t="s">
        <v>90</v>
      </c>
    </row>
    <row r="2125" spans="1:5">
      <c r="A2125" t="s">
        <v>1627</v>
      </c>
      <c r="B2125" t="s">
        <v>1</v>
      </c>
      <c r="C2125" t="s">
        <v>1</v>
      </c>
      <c r="D2125" t="s">
        <v>183</v>
      </c>
      <c r="E2125" t="s">
        <v>145</v>
      </c>
    </row>
    <row r="2126" spans="1:5">
      <c r="A2126" t="s">
        <v>1625</v>
      </c>
      <c r="B2126" t="s">
        <v>1</v>
      </c>
      <c r="C2126" t="s">
        <v>1</v>
      </c>
      <c r="D2126" t="s">
        <v>183</v>
      </c>
      <c r="E2126" t="s">
        <v>91</v>
      </c>
    </row>
    <row r="2127" spans="1:5">
      <c r="A2127" t="s">
        <v>1627</v>
      </c>
      <c r="B2127" t="s">
        <v>1</v>
      </c>
      <c r="C2127" t="s">
        <v>1</v>
      </c>
      <c r="D2127" t="s">
        <v>183</v>
      </c>
      <c r="E2127" t="s">
        <v>134</v>
      </c>
    </row>
    <row r="2128" spans="1:5">
      <c r="A2128" t="s">
        <v>1625</v>
      </c>
      <c r="B2128" t="s">
        <v>1</v>
      </c>
      <c r="C2128" t="s">
        <v>1</v>
      </c>
      <c r="D2128" t="s">
        <v>183</v>
      </c>
      <c r="E2128" t="s">
        <v>92</v>
      </c>
    </row>
    <row r="2129" spans="1:5">
      <c r="A2129" t="s">
        <v>1625</v>
      </c>
      <c r="B2129" t="s">
        <v>1</v>
      </c>
      <c r="C2129" t="s">
        <v>1</v>
      </c>
      <c r="D2129" t="s">
        <v>183</v>
      </c>
      <c r="E2129" t="s">
        <v>95</v>
      </c>
    </row>
    <row r="2130" spans="1:5">
      <c r="A2130" t="s">
        <v>1625</v>
      </c>
      <c r="B2130" t="s">
        <v>1</v>
      </c>
      <c r="C2130" t="s">
        <v>1</v>
      </c>
      <c r="D2130" t="s">
        <v>183</v>
      </c>
      <c r="E2130" t="s">
        <v>97</v>
      </c>
    </row>
    <row r="2131" spans="1:5">
      <c r="A2131" t="s">
        <v>1627</v>
      </c>
      <c r="B2131" t="s">
        <v>1</v>
      </c>
      <c r="C2131" t="s">
        <v>1</v>
      </c>
      <c r="D2131" t="s">
        <v>184</v>
      </c>
      <c r="E2131" t="s">
        <v>242</v>
      </c>
    </row>
  </sheetData>
  <autoFilter ref="A3:E2131" xr:uid="{9C59FBC5-B7A7-0742-BC4C-A9A44F380C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F71F3-02C7-9B43-AD27-12FC5F9E407C}">
  <dimension ref="A1:A150"/>
  <sheetViews>
    <sheetView topLeftCell="A85" workbookViewId="0">
      <selection activeCell="A117" sqref="A117"/>
    </sheetView>
  </sheetViews>
  <sheetFormatPr baseColWidth="10" defaultColWidth="11" defaultRowHeight="16"/>
  <cols>
    <col min="1" max="1" width="31.83203125" bestFit="1" customWidth="1"/>
  </cols>
  <sheetData>
    <row r="1" spans="1:1">
      <c r="A1" s="4" t="s">
        <v>56</v>
      </c>
    </row>
    <row r="2" spans="1:1">
      <c r="A2" t="s">
        <v>57</v>
      </c>
    </row>
    <row r="3" spans="1:1">
      <c r="A3" t="s">
        <v>58</v>
      </c>
    </row>
    <row r="4" spans="1:1">
      <c r="A4" t="s">
        <v>59</v>
      </c>
    </row>
    <row r="5" spans="1:1">
      <c r="A5" t="s">
        <v>128</v>
      </c>
    </row>
    <row r="6" spans="1:1">
      <c r="A6" t="s">
        <v>129</v>
      </c>
    </row>
    <row r="7" spans="1:1">
      <c r="A7" t="s">
        <v>235</v>
      </c>
    </row>
    <row r="8" spans="1:1">
      <c r="A8" t="s">
        <v>60</v>
      </c>
    </row>
    <row r="9" spans="1:1">
      <c r="A9" t="s">
        <v>104</v>
      </c>
    </row>
    <row r="10" spans="1:1">
      <c r="A10" t="s">
        <v>185</v>
      </c>
    </row>
    <row r="11" spans="1:1">
      <c r="A11" t="s">
        <v>61</v>
      </c>
    </row>
    <row r="12" spans="1:1">
      <c r="A12" t="s">
        <v>105</v>
      </c>
    </row>
    <row r="13" spans="1:1">
      <c r="A13" t="s">
        <v>62</v>
      </c>
    </row>
    <row r="14" spans="1:1">
      <c r="A14" t="s">
        <v>63</v>
      </c>
    </row>
    <row r="15" spans="1:1">
      <c r="A15" t="s">
        <v>239</v>
      </c>
    </row>
    <row r="16" spans="1:1">
      <c r="A16" t="s">
        <v>64</v>
      </c>
    </row>
    <row r="17" spans="1:1">
      <c r="A17" t="s">
        <v>65</v>
      </c>
    </row>
    <row r="18" spans="1:1">
      <c r="A18" t="s">
        <v>115</v>
      </c>
    </row>
    <row r="19" spans="1:1">
      <c r="A19" s="4" t="s">
        <v>100</v>
      </c>
    </row>
    <row r="20" spans="1:1">
      <c r="A20" t="s">
        <v>207</v>
      </c>
    </row>
    <row r="21" spans="1:1">
      <c r="A21" t="s">
        <v>106</v>
      </c>
    </row>
    <row r="22" spans="1:1">
      <c r="A22" t="s">
        <v>67</v>
      </c>
    </row>
    <row r="23" spans="1:1">
      <c r="A23" t="s">
        <v>68</v>
      </c>
    </row>
    <row r="24" spans="1:1">
      <c r="A24" t="s">
        <v>69</v>
      </c>
    </row>
    <row r="25" spans="1:1">
      <c r="A25" t="s">
        <v>224</v>
      </c>
    </row>
    <row r="26" spans="1:1">
      <c r="A26" t="s">
        <v>198</v>
      </c>
    </row>
    <row r="27" spans="1:1">
      <c r="A27" t="s">
        <v>103</v>
      </c>
    </row>
    <row r="28" spans="1:1">
      <c r="A28" t="s">
        <v>107</v>
      </c>
    </row>
    <row r="29" spans="1:1">
      <c r="A29" t="s">
        <v>225</v>
      </c>
    </row>
    <row r="30" spans="1:1">
      <c r="A30" t="s">
        <v>70</v>
      </c>
    </row>
    <row r="31" spans="1:1">
      <c r="A31" t="s">
        <v>71</v>
      </c>
    </row>
    <row r="32" spans="1:1">
      <c r="A32" t="s">
        <v>72</v>
      </c>
    </row>
    <row r="33" spans="1:1">
      <c r="A33" t="s">
        <v>234</v>
      </c>
    </row>
    <row r="34" spans="1:1">
      <c r="A34" t="s">
        <v>73</v>
      </c>
    </row>
    <row r="35" spans="1:1">
      <c r="A35" t="s">
        <v>108</v>
      </c>
    </row>
    <row r="36" spans="1:1">
      <c r="A36" t="s">
        <v>150</v>
      </c>
    </row>
    <row r="37" spans="1:1">
      <c r="A37" t="s">
        <v>74</v>
      </c>
    </row>
    <row r="38" spans="1:1">
      <c r="A38" t="s">
        <v>109</v>
      </c>
    </row>
    <row r="39" spans="1:1">
      <c r="A39" t="s">
        <v>75</v>
      </c>
    </row>
    <row r="40" spans="1:1">
      <c r="A40" t="s">
        <v>139</v>
      </c>
    </row>
    <row r="41" spans="1:1">
      <c r="A41" t="s">
        <v>110</v>
      </c>
    </row>
    <row r="42" spans="1:1">
      <c r="A42" t="s">
        <v>111</v>
      </c>
    </row>
    <row r="43" spans="1:1">
      <c r="A43" t="s">
        <v>76</v>
      </c>
    </row>
    <row r="44" spans="1:1">
      <c r="A44" t="s">
        <v>233</v>
      </c>
    </row>
    <row r="45" spans="1:1">
      <c r="A45" t="s">
        <v>77</v>
      </c>
    </row>
    <row r="46" spans="1:1">
      <c r="A46" t="s">
        <v>141</v>
      </c>
    </row>
    <row r="47" spans="1:1">
      <c r="A47" t="s">
        <v>230</v>
      </c>
    </row>
    <row r="48" spans="1:1">
      <c r="A48" t="s">
        <v>152</v>
      </c>
    </row>
    <row r="49" spans="1:1">
      <c r="A49" t="s">
        <v>209</v>
      </c>
    </row>
    <row r="50" spans="1:1">
      <c r="A50" t="s">
        <v>78</v>
      </c>
    </row>
    <row r="51" spans="1:1">
      <c r="A51" t="s">
        <v>113</v>
      </c>
    </row>
    <row r="52" spans="1:1">
      <c r="A52" t="s">
        <v>112</v>
      </c>
    </row>
    <row r="53" spans="1:1">
      <c r="A53" t="s">
        <v>199</v>
      </c>
    </row>
    <row r="54" spans="1:1">
      <c r="A54" t="s">
        <v>186</v>
      </c>
    </row>
    <row r="55" spans="1:1">
      <c r="A55" t="s">
        <v>237</v>
      </c>
    </row>
    <row r="56" spans="1:1">
      <c r="A56" t="s">
        <v>187</v>
      </c>
    </row>
    <row r="57" spans="1:1">
      <c r="A57" t="s">
        <v>125</v>
      </c>
    </row>
    <row r="58" spans="1:1">
      <c r="A58" t="s">
        <v>238</v>
      </c>
    </row>
    <row r="59" spans="1:1">
      <c r="A59" t="s">
        <v>116</v>
      </c>
    </row>
    <row r="60" spans="1:1">
      <c r="A60" t="s">
        <v>142</v>
      </c>
    </row>
    <row r="61" spans="1:1">
      <c r="A61" t="s">
        <v>188</v>
      </c>
    </row>
    <row r="62" spans="1:1">
      <c r="A62" t="s">
        <v>210</v>
      </c>
    </row>
    <row r="63" spans="1:1">
      <c r="A63" t="s">
        <v>189</v>
      </c>
    </row>
    <row r="64" spans="1:1">
      <c r="A64" t="s">
        <v>79</v>
      </c>
    </row>
    <row r="65" spans="1:1">
      <c r="A65" t="s">
        <v>200</v>
      </c>
    </row>
    <row r="66" spans="1:1">
      <c r="A66" t="s">
        <v>114</v>
      </c>
    </row>
    <row r="67" spans="1:1">
      <c r="A67" t="s">
        <v>80</v>
      </c>
    </row>
    <row r="68" spans="1:1">
      <c r="A68" t="s">
        <v>190</v>
      </c>
    </row>
    <row r="69" spans="1:1">
      <c r="A69" t="s">
        <v>143</v>
      </c>
    </row>
    <row r="70" spans="1:1">
      <c r="A70" t="s">
        <v>201</v>
      </c>
    </row>
    <row r="71" spans="1:1">
      <c r="A71" t="s">
        <v>191</v>
      </c>
    </row>
    <row r="72" spans="1:1">
      <c r="A72" t="s">
        <v>81</v>
      </c>
    </row>
    <row r="73" spans="1:1">
      <c r="A73" t="s">
        <v>192</v>
      </c>
    </row>
    <row r="74" spans="1:1">
      <c r="A74" t="s">
        <v>241</v>
      </c>
    </row>
    <row r="75" spans="1:1">
      <c r="A75" t="s">
        <v>217</v>
      </c>
    </row>
    <row r="76" spans="1:1">
      <c r="A76" t="s">
        <v>193</v>
      </c>
    </row>
    <row r="77" spans="1:1">
      <c r="A77" t="s">
        <v>66</v>
      </c>
    </row>
    <row r="78" spans="1:1">
      <c r="A78" t="s">
        <v>194</v>
      </c>
    </row>
    <row r="79" spans="1:1">
      <c r="A79" s="4" t="s">
        <v>101</v>
      </c>
    </row>
    <row r="80" spans="1:1">
      <c r="A80" t="s">
        <v>144</v>
      </c>
    </row>
    <row r="81" spans="1:1">
      <c r="A81" t="s">
        <v>82</v>
      </c>
    </row>
    <row r="82" spans="1:1">
      <c r="A82" t="s">
        <v>211</v>
      </c>
    </row>
    <row r="83" spans="1:1">
      <c r="A83" t="s">
        <v>83</v>
      </c>
    </row>
    <row r="84" spans="1:1">
      <c r="A84" t="s">
        <v>242</v>
      </c>
    </row>
    <row r="85" spans="1:1">
      <c r="A85" t="s">
        <v>84</v>
      </c>
    </row>
    <row r="86" spans="1:1">
      <c r="A86" t="s">
        <v>240</v>
      </c>
    </row>
    <row r="87" spans="1:1">
      <c r="A87" t="s">
        <v>85</v>
      </c>
    </row>
    <row r="88" spans="1:1">
      <c r="A88" t="s">
        <v>218</v>
      </c>
    </row>
    <row r="89" spans="1:1">
      <c r="A89" t="s">
        <v>231</v>
      </c>
    </row>
    <row r="90" spans="1:1">
      <c r="A90" t="s">
        <v>86</v>
      </c>
    </row>
    <row r="91" spans="1:1">
      <c r="A91" t="s">
        <v>132</v>
      </c>
    </row>
    <row r="92" spans="1:1">
      <c r="A92" t="s">
        <v>87</v>
      </c>
    </row>
    <row r="93" spans="1:1">
      <c r="A93" t="s">
        <v>212</v>
      </c>
    </row>
    <row r="94" spans="1:1">
      <c r="A94" t="s">
        <v>126</v>
      </c>
    </row>
    <row r="95" spans="1:1">
      <c r="A95" t="s">
        <v>99</v>
      </c>
    </row>
    <row r="96" spans="1:1">
      <c r="A96" t="s">
        <v>195</v>
      </c>
    </row>
    <row r="97" spans="1:1">
      <c r="A97" t="s">
        <v>214</v>
      </c>
    </row>
    <row r="98" spans="1:1">
      <c r="A98" t="s">
        <v>88</v>
      </c>
    </row>
    <row r="99" spans="1:1">
      <c r="A99" t="s">
        <v>151</v>
      </c>
    </row>
    <row r="100" spans="1:1">
      <c r="A100" s="4" t="s">
        <v>102</v>
      </c>
    </row>
    <row r="101" spans="1:1">
      <c r="A101" t="s">
        <v>203</v>
      </c>
    </row>
    <row r="102" spans="1:1">
      <c r="A102" t="s">
        <v>226</v>
      </c>
    </row>
    <row r="103" spans="1:1">
      <c r="A103" t="s">
        <v>219</v>
      </c>
    </row>
    <row r="104" spans="1:1">
      <c r="A104" t="s">
        <v>136</v>
      </c>
    </row>
    <row r="105" spans="1:1">
      <c r="A105" t="s">
        <v>227</v>
      </c>
    </row>
    <row r="106" spans="1:1">
      <c r="A106" t="s">
        <v>213</v>
      </c>
    </row>
    <row r="107" spans="1:1">
      <c r="A107" t="s">
        <v>89</v>
      </c>
    </row>
    <row r="108" spans="1:1">
      <c r="A108" t="s">
        <v>90</v>
      </c>
    </row>
    <row r="109" spans="1:1">
      <c r="A109" t="s">
        <v>153</v>
      </c>
    </row>
    <row r="110" spans="1:1">
      <c r="A110" t="s">
        <v>145</v>
      </c>
    </row>
    <row r="111" spans="1:1">
      <c r="A111" t="s">
        <v>204</v>
      </c>
    </row>
    <row r="112" spans="1:1">
      <c r="A112" t="s">
        <v>232</v>
      </c>
    </row>
    <row r="113" spans="1:1">
      <c r="A113" t="s">
        <v>146</v>
      </c>
    </row>
    <row r="114" spans="1:1">
      <c r="A114" t="s">
        <v>196</v>
      </c>
    </row>
    <row r="115" spans="1:1">
      <c r="A115" t="s">
        <v>91</v>
      </c>
    </row>
    <row r="116" spans="1:1">
      <c r="A116" t="s">
        <v>220</v>
      </c>
    </row>
    <row r="117" spans="1:1">
      <c r="A117" t="s">
        <v>134</v>
      </c>
    </row>
    <row r="118" spans="1:1">
      <c r="A118" t="s">
        <v>205</v>
      </c>
    </row>
    <row r="119" spans="1:1">
      <c r="A119" t="s">
        <v>117</v>
      </c>
    </row>
    <row r="120" spans="1:1">
      <c r="A120" t="s">
        <v>92</v>
      </c>
    </row>
    <row r="121" spans="1:1">
      <c r="A121" t="s">
        <v>215</v>
      </c>
    </row>
    <row r="122" spans="1:1">
      <c r="A122" t="s">
        <v>138</v>
      </c>
    </row>
    <row r="123" spans="1:1">
      <c r="A123" t="s">
        <v>208</v>
      </c>
    </row>
    <row r="124" spans="1:1">
      <c r="A124" t="s">
        <v>202</v>
      </c>
    </row>
    <row r="125" spans="1:1">
      <c r="A125" t="s">
        <v>135</v>
      </c>
    </row>
    <row r="126" spans="1:1">
      <c r="A126" t="s">
        <v>97</v>
      </c>
    </row>
    <row r="127" spans="1:1">
      <c r="A127" t="s">
        <v>229</v>
      </c>
    </row>
    <row r="128" spans="1:1">
      <c r="A128" t="s">
        <v>221</v>
      </c>
    </row>
    <row r="129" spans="1:1">
      <c r="A129" t="s">
        <v>93</v>
      </c>
    </row>
    <row r="130" spans="1:1">
      <c r="A130" t="s">
        <v>94</v>
      </c>
    </row>
    <row r="131" spans="1:1">
      <c r="A131" t="s">
        <v>216</v>
      </c>
    </row>
    <row r="132" spans="1:1">
      <c r="A132" t="s">
        <v>147</v>
      </c>
    </row>
    <row r="133" spans="1:1">
      <c r="A133" t="s">
        <v>122</v>
      </c>
    </row>
    <row r="134" spans="1:1">
      <c r="A134" t="s">
        <v>222</v>
      </c>
    </row>
    <row r="135" spans="1:1">
      <c r="A135" t="s">
        <v>228</v>
      </c>
    </row>
    <row r="136" spans="1:1">
      <c r="A136" t="s">
        <v>148</v>
      </c>
    </row>
    <row r="137" spans="1:1">
      <c r="A137" t="s">
        <v>95</v>
      </c>
    </row>
    <row r="138" spans="1:1">
      <c r="A138" t="s">
        <v>119</v>
      </c>
    </row>
    <row r="139" spans="1:1">
      <c r="A139" t="s">
        <v>120</v>
      </c>
    </row>
    <row r="140" spans="1:1">
      <c r="A140" t="s">
        <v>96</v>
      </c>
    </row>
    <row r="141" spans="1:1">
      <c r="A141" t="s">
        <v>140</v>
      </c>
    </row>
    <row r="142" spans="1:1">
      <c r="A142" t="s">
        <v>131</v>
      </c>
    </row>
    <row r="143" spans="1:1">
      <c r="A143" t="s">
        <v>149</v>
      </c>
    </row>
    <row r="144" spans="1:1">
      <c r="A144" t="s">
        <v>121</v>
      </c>
    </row>
    <row r="145" spans="1:1">
      <c r="A145" t="s">
        <v>98</v>
      </c>
    </row>
    <row r="146" spans="1:1">
      <c r="A146" t="s">
        <v>223</v>
      </c>
    </row>
    <row r="147" spans="1:1">
      <c r="A147" t="s">
        <v>197</v>
      </c>
    </row>
    <row r="148" spans="1:1">
      <c r="A148" t="s">
        <v>206</v>
      </c>
    </row>
    <row r="149" spans="1:1">
      <c r="A149" t="s">
        <v>118</v>
      </c>
    </row>
    <row r="150" spans="1:1">
      <c r="A150" t="s">
        <v>123</v>
      </c>
    </row>
  </sheetData>
  <sortState ref="A1:A2125">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4DC9C-A315-3248-A0A9-DC7F873642B0}">
  <dimension ref="A1:R146"/>
  <sheetViews>
    <sheetView workbookViewId="0">
      <selection activeCell="M173" sqref="M173"/>
    </sheetView>
  </sheetViews>
  <sheetFormatPr baseColWidth="10" defaultColWidth="32" defaultRowHeight="16"/>
  <cols>
    <col min="1" max="1" width="31.83203125" bestFit="1" customWidth="1"/>
    <col min="2" max="2" width="46.1640625" bestFit="1" customWidth="1"/>
    <col min="3" max="3" width="30.83203125" bestFit="1" customWidth="1"/>
    <col min="4" max="4" width="4.83203125" bestFit="1" customWidth="1"/>
    <col min="5" max="5" width="10.33203125" bestFit="1" customWidth="1"/>
    <col min="6" max="6" width="13" bestFit="1" customWidth="1"/>
    <col min="7" max="7" width="35.1640625" bestFit="1" customWidth="1"/>
    <col min="8" max="8" width="38" bestFit="1" customWidth="1"/>
    <col min="9" max="9" width="15.5" bestFit="1" customWidth="1"/>
    <col min="10" max="10" width="5.5" bestFit="1" customWidth="1"/>
    <col min="11" max="11" width="10.83203125" bestFit="1" customWidth="1"/>
    <col min="12" max="12" width="14.1640625" bestFit="1" customWidth="1"/>
    <col min="13" max="13" width="13" bestFit="1" customWidth="1"/>
    <col min="14" max="14" width="32.83203125" bestFit="1" customWidth="1"/>
    <col min="15" max="15" width="7.6640625" bestFit="1" customWidth="1"/>
  </cols>
  <sheetData>
    <row r="1" spans="1:18">
      <c r="A1" s="1"/>
      <c r="B1" s="1" t="s">
        <v>243</v>
      </c>
      <c r="C1" s="1" t="s">
        <v>244</v>
      </c>
      <c r="D1" s="1" t="s">
        <v>245</v>
      </c>
      <c r="E1" s="1" t="s">
        <v>246</v>
      </c>
      <c r="F1" s="1" t="s">
        <v>247</v>
      </c>
      <c r="G1" s="1" t="s">
        <v>248</v>
      </c>
      <c r="H1" s="1" t="s">
        <v>249</v>
      </c>
      <c r="I1" s="1" t="s">
        <v>250</v>
      </c>
      <c r="J1" s="1" t="s">
        <v>251</v>
      </c>
      <c r="K1" s="1" t="s">
        <v>252</v>
      </c>
      <c r="L1" s="1" t="s">
        <v>253</v>
      </c>
      <c r="M1" s="1" t="s">
        <v>254</v>
      </c>
      <c r="N1" s="1" t="s">
        <v>255</v>
      </c>
      <c r="O1" s="1" t="s">
        <v>256</v>
      </c>
      <c r="P1" s="1" t="s">
        <v>1635</v>
      </c>
      <c r="Q1" s="1" t="s">
        <v>1636</v>
      </c>
      <c r="R1" s="1" t="s">
        <v>1641</v>
      </c>
    </row>
    <row r="2" spans="1:18">
      <c r="A2" s="4" t="s">
        <v>56</v>
      </c>
      <c r="B2" t="s">
        <v>257</v>
      </c>
      <c r="C2" t="s">
        <v>258</v>
      </c>
      <c r="D2" t="s">
        <v>259</v>
      </c>
      <c r="E2" t="s">
        <v>260</v>
      </c>
      <c r="F2" t="s">
        <v>261</v>
      </c>
      <c r="G2" t="s">
        <v>262</v>
      </c>
      <c r="H2" t="s">
        <v>263</v>
      </c>
      <c r="I2" t="s">
        <v>264</v>
      </c>
      <c r="J2" t="s">
        <v>265</v>
      </c>
      <c r="K2" t="s">
        <v>266</v>
      </c>
      <c r="L2" t="s">
        <v>267</v>
      </c>
      <c r="M2" t="s">
        <v>268</v>
      </c>
      <c r="N2" t="s">
        <v>269</v>
      </c>
      <c r="O2">
        <v>11642</v>
      </c>
      <c r="P2" t="s">
        <v>1637</v>
      </c>
      <c r="Q2" t="s">
        <v>1638</v>
      </c>
    </row>
    <row r="3" spans="1:18">
      <c r="A3" t="s">
        <v>57</v>
      </c>
      <c r="B3" t="s">
        <v>270</v>
      </c>
      <c r="D3" t="s">
        <v>259</v>
      </c>
      <c r="E3" t="s">
        <v>271</v>
      </c>
      <c r="F3" t="s">
        <v>272</v>
      </c>
      <c r="G3" t="s">
        <v>273</v>
      </c>
      <c r="H3" t="s">
        <v>274</v>
      </c>
      <c r="I3" t="s">
        <v>275</v>
      </c>
      <c r="J3" t="s">
        <v>276</v>
      </c>
      <c r="K3" t="s">
        <v>277</v>
      </c>
      <c r="L3" t="s">
        <v>278</v>
      </c>
      <c r="M3" t="s">
        <v>279</v>
      </c>
      <c r="N3" t="s">
        <v>280</v>
      </c>
      <c r="O3">
        <v>49210</v>
      </c>
      <c r="P3" t="s">
        <v>1637</v>
      </c>
      <c r="Q3" t="s">
        <v>1638</v>
      </c>
    </row>
    <row r="4" spans="1:18">
      <c r="A4" t="s">
        <v>58</v>
      </c>
      <c r="B4" t="s">
        <v>281</v>
      </c>
      <c r="C4" t="s">
        <v>282</v>
      </c>
      <c r="D4" t="s">
        <v>259</v>
      </c>
      <c r="E4" t="s">
        <v>283</v>
      </c>
      <c r="F4" t="s">
        <v>284</v>
      </c>
      <c r="G4" t="s">
        <v>285</v>
      </c>
      <c r="H4" t="s">
        <v>286</v>
      </c>
      <c r="I4" t="s">
        <v>287</v>
      </c>
      <c r="J4" t="s">
        <v>288</v>
      </c>
      <c r="K4" t="s">
        <v>289</v>
      </c>
      <c r="L4" t="s">
        <v>290</v>
      </c>
      <c r="M4" t="s">
        <v>1621</v>
      </c>
      <c r="N4" t="s">
        <v>291</v>
      </c>
      <c r="O4">
        <v>36296</v>
      </c>
      <c r="P4" t="s">
        <v>1637</v>
      </c>
      <c r="Q4" t="s">
        <v>1638</v>
      </c>
    </row>
    <row r="5" spans="1:18">
      <c r="A5" t="s">
        <v>59</v>
      </c>
      <c r="B5" t="s">
        <v>292</v>
      </c>
      <c r="C5" t="s">
        <v>293</v>
      </c>
      <c r="D5" t="s">
        <v>259</v>
      </c>
      <c r="E5" t="s">
        <v>294</v>
      </c>
      <c r="F5" t="s">
        <v>295</v>
      </c>
      <c r="G5" t="s">
        <v>296</v>
      </c>
      <c r="H5" t="s">
        <v>297</v>
      </c>
      <c r="I5" t="s">
        <v>298</v>
      </c>
      <c r="J5" t="s">
        <v>299</v>
      </c>
      <c r="K5" t="s">
        <v>300</v>
      </c>
      <c r="L5" t="s">
        <v>301</v>
      </c>
      <c r="M5" t="s">
        <v>302</v>
      </c>
      <c r="N5" t="s">
        <v>303</v>
      </c>
      <c r="O5">
        <v>58410</v>
      </c>
      <c r="P5" t="s">
        <v>1637</v>
      </c>
      <c r="Q5" t="s">
        <v>1638</v>
      </c>
    </row>
    <row r="6" spans="1:18">
      <c r="A6" t="s">
        <v>128</v>
      </c>
      <c r="B6" t="s">
        <v>128</v>
      </c>
      <c r="C6" t="s">
        <v>315</v>
      </c>
      <c r="D6" t="s">
        <v>259</v>
      </c>
      <c r="E6" t="s">
        <v>316</v>
      </c>
      <c r="F6" t="s">
        <v>317</v>
      </c>
      <c r="G6" t="s">
        <v>318</v>
      </c>
      <c r="H6" t="s">
        <v>319</v>
      </c>
      <c r="I6" t="s">
        <v>320</v>
      </c>
      <c r="J6" t="s">
        <v>265</v>
      </c>
      <c r="K6" t="s">
        <v>321</v>
      </c>
      <c r="L6" t="s">
        <v>322</v>
      </c>
      <c r="M6" t="s">
        <v>323</v>
      </c>
      <c r="N6" t="s">
        <v>324</v>
      </c>
      <c r="O6">
        <v>32726</v>
      </c>
      <c r="P6" t="s">
        <v>1637</v>
      </c>
      <c r="Q6" t="s">
        <v>1638</v>
      </c>
    </row>
    <row r="7" spans="1:18">
      <c r="A7" t="s">
        <v>129</v>
      </c>
      <c r="B7" t="s">
        <v>129</v>
      </c>
      <c r="D7" t="s">
        <v>305</v>
      </c>
      <c r="E7" t="s">
        <v>325</v>
      </c>
      <c r="F7" t="s">
        <v>326</v>
      </c>
      <c r="G7" t="s">
        <v>327</v>
      </c>
      <c r="H7" t="s">
        <v>328</v>
      </c>
      <c r="I7" t="s">
        <v>329</v>
      </c>
      <c r="J7" t="s">
        <v>330</v>
      </c>
      <c r="K7" t="s">
        <v>331</v>
      </c>
      <c r="L7" t="s">
        <v>332</v>
      </c>
      <c r="M7" t="s">
        <v>333</v>
      </c>
      <c r="N7" t="s">
        <v>334</v>
      </c>
      <c r="O7">
        <v>41200</v>
      </c>
      <c r="P7" t="s">
        <v>1637</v>
      </c>
      <c r="Q7" t="s">
        <v>1638</v>
      </c>
    </row>
    <row r="8" spans="1:18">
      <c r="A8" t="s">
        <v>235</v>
      </c>
      <c r="B8" t="s">
        <v>235</v>
      </c>
      <c r="C8" t="s">
        <v>335</v>
      </c>
      <c r="D8" t="s">
        <v>259</v>
      </c>
      <c r="E8" t="s">
        <v>336</v>
      </c>
      <c r="F8" t="s">
        <v>337</v>
      </c>
      <c r="G8" t="s">
        <v>338</v>
      </c>
      <c r="H8" t="s">
        <v>339</v>
      </c>
      <c r="I8" t="s">
        <v>340</v>
      </c>
      <c r="J8" t="s">
        <v>341</v>
      </c>
      <c r="K8" t="s">
        <v>342</v>
      </c>
      <c r="L8" t="s">
        <v>343</v>
      </c>
      <c r="M8" t="s">
        <v>344</v>
      </c>
      <c r="N8" t="s">
        <v>345</v>
      </c>
      <c r="O8">
        <v>72398</v>
      </c>
      <c r="P8" t="s">
        <v>1637</v>
      </c>
      <c r="Q8" t="s">
        <v>1638</v>
      </c>
    </row>
    <row r="9" spans="1:18">
      <c r="A9" t="s">
        <v>60</v>
      </c>
      <c r="B9" t="s">
        <v>346</v>
      </c>
      <c r="D9" t="s">
        <v>259</v>
      </c>
      <c r="E9" t="s">
        <v>347</v>
      </c>
      <c r="F9" t="s">
        <v>348</v>
      </c>
      <c r="G9" t="s">
        <v>349</v>
      </c>
      <c r="H9" t="s">
        <v>350</v>
      </c>
      <c r="I9" t="s">
        <v>351</v>
      </c>
      <c r="J9" t="s">
        <v>352</v>
      </c>
      <c r="K9" t="s">
        <v>353</v>
      </c>
      <c r="L9" t="s">
        <v>354</v>
      </c>
      <c r="M9" t="s">
        <v>355</v>
      </c>
      <c r="N9" t="s">
        <v>356</v>
      </c>
      <c r="O9">
        <v>90088</v>
      </c>
      <c r="P9" t="s">
        <v>1637</v>
      </c>
    </row>
    <row r="10" spans="1:18">
      <c r="A10" t="s">
        <v>104</v>
      </c>
      <c r="B10" t="s">
        <v>304</v>
      </c>
      <c r="D10" t="s">
        <v>305</v>
      </c>
      <c r="E10" t="s">
        <v>306</v>
      </c>
      <c r="F10" t="s">
        <v>307</v>
      </c>
      <c r="G10" t="s">
        <v>308</v>
      </c>
      <c r="H10" t="s">
        <v>309</v>
      </c>
      <c r="I10" t="s">
        <v>310</v>
      </c>
      <c r="J10" t="s">
        <v>311</v>
      </c>
      <c r="K10" t="s">
        <v>312</v>
      </c>
      <c r="L10" t="s">
        <v>313</v>
      </c>
      <c r="M10" t="s">
        <v>1621</v>
      </c>
      <c r="N10" t="s">
        <v>314</v>
      </c>
      <c r="O10">
        <v>86424</v>
      </c>
      <c r="P10" t="s">
        <v>1637</v>
      </c>
      <c r="Q10" t="s">
        <v>1638</v>
      </c>
    </row>
    <row r="11" spans="1:18">
      <c r="A11" t="s">
        <v>185</v>
      </c>
      <c r="B11" t="s">
        <v>357</v>
      </c>
      <c r="D11" t="s">
        <v>358</v>
      </c>
      <c r="E11" t="s">
        <v>359</v>
      </c>
      <c r="F11" t="s">
        <v>360</v>
      </c>
      <c r="G11" t="s">
        <v>361</v>
      </c>
      <c r="H11" t="s">
        <v>362</v>
      </c>
      <c r="I11" t="s">
        <v>363</v>
      </c>
      <c r="J11" t="s">
        <v>364</v>
      </c>
      <c r="K11" t="s">
        <v>365</v>
      </c>
      <c r="L11" t="s">
        <v>366</v>
      </c>
      <c r="M11" t="s">
        <v>367</v>
      </c>
      <c r="N11" t="s">
        <v>368</v>
      </c>
      <c r="O11">
        <v>16644</v>
      </c>
      <c r="P11" t="s">
        <v>1637</v>
      </c>
      <c r="Q11" t="s">
        <v>1638</v>
      </c>
    </row>
    <row r="12" spans="1:18">
      <c r="A12" t="s">
        <v>61</v>
      </c>
      <c r="B12" t="s">
        <v>61</v>
      </c>
      <c r="D12" t="s">
        <v>305</v>
      </c>
      <c r="E12" t="s">
        <v>369</v>
      </c>
      <c r="F12" t="s">
        <v>370</v>
      </c>
      <c r="G12" t="s">
        <v>371</v>
      </c>
      <c r="H12" t="s">
        <v>372</v>
      </c>
      <c r="I12" t="s">
        <v>373</v>
      </c>
      <c r="J12" t="s">
        <v>374</v>
      </c>
      <c r="K12" t="s">
        <v>375</v>
      </c>
      <c r="L12" t="s">
        <v>376</v>
      </c>
      <c r="M12" t="s">
        <v>377</v>
      </c>
      <c r="N12" t="s">
        <v>378</v>
      </c>
      <c r="O12">
        <v>47153</v>
      </c>
      <c r="P12" t="s">
        <v>1637</v>
      </c>
      <c r="Q12" t="s">
        <v>1638</v>
      </c>
    </row>
    <row r="13" spans="1:18">
      <c r="A13" t="s">
        <v>105</v>
      </c>
      <c r="B13" t="s">
        <v>379</v>
      </c>
      <c r="C13" t="s">
        <v>380</v>
      </c>
      <c r="D13" t="s">
        <v>259</v>
      </c>
      <c r="E13" t="s">
        <v>260</v>
      </c>
      <c r="F13" t="s">
        <v>381</v>
      </c>
      <c r="G13" t="s">
        <v>382</v>
      </c>
      <c r="H13" t="s">
        <v>383</v>
      </c>
      <c r="I13" t="s">
        <v>384</v>
      </c>
      <c r="J13" t="s">
        <v>385</v>
      </c>
      <c r="K13" t="s">
        <v>386</v>
      </c>
      <c r="L13" t="s">
        <v>387</v>
      </c>
      <c r="M13" t="s">
        <v>388</v>
      </c>
      <c r="N13" t="s">
        <v>389</v>
      </c>
      <c r="O13">
        <v>11622</v>
      </c>
      <c r="P13" t="s">
        <v>1637</v>
      </c>
      <c r="Q13" t="s">
        <v>1638</v>
      </c>
    </row>
    <row r="14" spans="1:18">
      <c r="A14" t="s">
        <v>62</v>
      </c>
      <c r="B14" t="s">
        <v>390</v>
      </c>
      <c r="D14" t="s">
        <v>305</v>
      </c>
      <c r="E14" t="s">
        <v>391</v>
      </c>
      <c r="F14" t="s">
        <v>392</v>
      </c>
      <c r="G14" t="s">
        <v>393</v>
      </c>
      <c r="H14" t="s">
        <v>394</v>
      </c>
      <c r="I14" t="s">
        <v>395</v>
      </c>
      <c r="J14" t="s">
        <v>385</v>
      </c>
      <c r="K14" t="s">
        <v>396</v>
      </c>
      <c r="L14" t="s">
        <v>397</v>
      </c>
      <c r="M14" t="s">
        <v>398</v>
      </c>
      <c r="N14" t="s">
        <v>399</v>
      </c>
      <c r="O14">
        <v>94803</v>
      </c>
      <c r="P14" t="s">
        <v>1637</v>
      </c>
      <c r="Q14" t="s">
        <v>1638</v>
      </c>
    </row>
    <row r="15" spans="1:18">
      <c r="A15" t="s">
        <v>63</v>
      </c>
      <c r="B15" t="s">
        <v>400</v>
      </c>
      <c r="D15" t="s">
        <v>305</v>
      </c>
      <c r="E15" t="s">
        <v>369</v>
      </c>
      <c r="F15" t="s">
        <v>401</v>
      </c>
      <c r="G15" t="s">
        <v>402</v>
      </c>
      <c r="H15" t="s">
        <v>403</v>
      </c>
      <c r="I15" t="s">
        <v>404</v>
      </c>
      <c r="J15" t="s">
        <v>385</v>
      </c>
      <c r="K15" t="s">
        <v>405</v>
      </c>
      <c r="L15" t="s">
        <v>406</v>
      </c>
      <c r="M15" t="s">
        <v>407</v>
      </c>
      <c r="N15" t="s">
        <v>408</v>
      </c>
      <c r="O15">
        <v>104390</v>
      </c>
      <c r="Q15" t="s">
        <v>1638</v>
      </c>
    </row>
    <row r="16" spans="1:18">
      <c r="A16" t="s">
        <v>239</v>
      </c>
      <c r="B16" t="s">
        <v>409</v>
      </c>
      <c r="C16" t="s">
        <v>410</v>
      </c>
      <c r="D16" t="s">
        <v>305</v>
      </c>
      <c r="E16" t="s">
        <v>411</v>
      </c>
      <c r="F16" t="s">
        <v>412</v>
      </c>
      <c r="G16" t="s">
        <v>413</v>
      </c>
      <c r="H16" t="s">
        <v>414</v>
      </c>
      <c r="I16" t="s">
        <v>415</v>
      </c>
      <c r="J16" t="s">
        <v>330</v>
      </c>
      <c r="K16" t="s">
        <v>416</v>
      </c>
      <c r="L16" t="s">
        <v>417</v>
      </c>
      <c r="M16" t="s">
        <v>418</v>
      </c>
      <c r="N16" t="s">
        <v>419</v>
      </c>
      <c r="O16">
        <v>11587</v>
      </c>
      <c r="P16" t="s">
        <v>1637</v>
      </c>
      <c r="Q16" t="s">
        <v>1638</v>
      </c>
    </row>
    <row r="17" spans="1:17">
      <c r="A17" t="s">
        <v>64</v>
      </c>
      <c r="B17" t="s">
        <v>420</v>
      </c>
      <c r="D17" t="s">
        <v>259</v>
      </c>
      <c r="E17" t="s">
        <v>421</v>
      </c>
      <c r="F17" t="s">
        <v>422</v>
      </c>
      <c r="G17" t="s">
        <v>423</v>
      </c>
      <c r="H17" t="s">
        <v>424</v>
      </c>
      <c r="I17" t="s">
        <v>425</v>
      </c>
      <c r="J17" t="s">
        <v>426</v>
      </c>
      <c r="K17" t="s">
        <v>427</v>
      </c>
      <c r="L17" t="s">
        <v>428</v>
      </c>
      <c r="M17" t="s">
        <v>429</v>
      </c>
      <c r="N17" t="s">
        <v>430</v>
      </c>
      <c r="O17">
        <v>95263</v>
      </c>
      <c r="P17" t="s">
        <v>1637</v>
      </c>
      <c r="Q17" t="s">
        <v>1638</v>
      </c>
    </row>
    <row r="18" spans="1:17">
      <c r="A18" t="s">
        <v>65</v>
      </c>
      <c r="B18" t="s">
        <v>431</v>
      </c>
      <c r="D18" t="s">
        <v>305</v>
      </c>
      <c r="E18" t="s">
        <v>306</v>
      </c>
      <c r="F18" t="s">
        <v>432</v>
      </c>
      <c r="G18" t="s">
        <v>433</v>
      </c>
      <c r="H18" t="s">
        <v>434</v>
      </c>
      <c r="I18" t="s">
        <v>435</v>
      </c>
      <c r="J18" t="s">
        <v>385</v>
      </c>
      <c r="K18" t="s">
        <v>436</v>
      </c>
      <c r="L18" t="s">
        <v>437</v>
      </c>
      <c r="M18" t="s">
        <v>438</v>
      </c>
      <c r="N18" t="s">
        <v>439</v>
      </c>
      <c r="O18">
        <v>94805</v>
      </c>
      <c r="Q18" t="s">
        <v>1638</v>
      </c>
    </row>
    <row r="19" spans="1:17">
      <c r="A19" t="s">
        <v>115</v>
      </c>
      <c r="B19" t="s">
        <v>1004</v>
      </c>
      <c r="C19" t="s">
        <v>1005</v>
      </c>
      <c r="D19" t="s">
        <v>305</v>
      </c>
      <c r="E19" t="s">
        <v>1006</v>
      </c>
      <c r="F19" t="s">
        <v>1007</v>
      </c>
      <c r="G19" t="s">
        <v>1008</v>
      </c>
      <c r="H19" t="s">
        <v>1009</v>
      </c>
      <c r="I19" t="s">
        <v>1010</v>
      </c>
      <c r="J19" t="s">
        <v>664</v>
      </c>
      <c r="K19" t="s">
        <v>1011</v>
      </c>
      <c r="L19" t="s">
        <v>1012</v>
      </c>
      <c r="M19" t="s">
        <v>1013</v>
      </c>
      <c r="N19" t="s">
        <v>1014</v>
      </c>
      <c r="O19">
        <v>11808</v>
      </c>
      <c r="P19" t="s">
        <v>1637</v>
      </c>
      <c r="Q19" t="s">
        <v>1638</v>
      </c>
    </row>
    <row r="20" spans="1:17">
      <c r="A20" s="4" t="s">
        <v>100</v>
      </c>
      <c r="B20" t="s">
        <v>100</v>
      </c>
      <c r="D20" t="s">
        <v>259</v>
      </c>
      <c r="E20" t="s">
        <v>447</v>
      </c>
      <c r="F20" t="s">
        <v>448</v>
      </c>
      <c r="G20" t="s">
        <v>449</v>
      </c>
      <c r="H20" t="s">
        <v>450</v>
      </c>
      <c r="I20" t="s">
        <v>451</v>
      </c>
      <c r="J20" t="s">
        <v>452</v>
      </c>
      <c r="K20" t="s">
        <v>453</v>
      </c>
      <c r="L20" t="s">
        <v>454</v>
      </c>
      <c r="M20" t="s">
        <v>455</v>
      </c>
      <c r="N20" t="s">
        <v>456</v>
      </c>
      <c r="O20">
        <v>62607</v>
      </c>
      <c r="Q20" t="s">
        <v>1638</v>
      </c>
    </row>
    <row r="21" spans="1:17">
      <c r="A21" t="s">
        <v>207</v>
      </c>
      <c r="B21" t="s">
        <v>457</v>
      </c>
      <c r="C21" t="s">
        <v>458</v>
      </c>
      <c r="D21" t="s">
        <v>358</v>
      </c>
      <c r="E21" t="s">
        <v>459</v>
      </c>
      <c r="F21" t="s">
        <v>460</v>
      </c>
      <c r="G21" t="s">
        <v>461</v>
      </c>
      <c r="H21" t="s">
        <v>462</v>
      </c>
      <c r="I21" t="s">
        <v>463</v>
      </c>
      <c r="J21" t="s">
        <v>276</v>
      </c>
      <c r="K21" t="s">
        <v>464</v>
      </c>
      <c r="L21" t="s">
        <v>465</v>
      </c>
      <c r="M21" t="s">
        <v>466</v>
      </c>
      <c r="N21" t="s">
        <v>467</v>
      </c>
      <c r="O21">
        <v>54782</v>
      </c>
      <c r="P21" t="s">
        <v>1637</v>
      </c>
      <c r="Q21" t="s">
        <v>1638</v>
      </c>
    </row>
    <row r="22" spans="1:17">
      <c r="A22" t="s">
        <v>106</v>
      </c>
      <c r="B22" t="s">
        <v>468</v>
      </c>
      <c r="D22" t="s">
        <v>259</v>
      </c>
      <c r="E22" t="s">
        <v>469</v>
      </c>
      <c r="F22" t="s">
        <v>470</v>
      </c>
      <c r="G22" t="s">
        <v>471</v>
      </c>
      <c r="H22" t="s">
        <v>472</v>
      </c>
      <c r="I22" t="s">
        <v>473</v>
      </c>
      <c r="J22" t="s">
        <v>311</v>
      </c>
      <c r="K22" t="s">
        <v>474</v>
      </c>
      <c r="L22" t="s">
        <v>475</v>
      </c>
      <c r="M22" t="s">
        <v>476</v>
      </c>
      <c r="N22" t="s">
        <v>477</v>
      </c>
      <c r="O22">
        <v>60640</v>
      </c>
      <c r="P22" t="s">
        <v>1637</v>
      </c>
      <c r="Q22" t="s">
        <v>1638</v>
      </c>
    </row>
    <row r="23" spans="1:17">
      <c r="A23" t="s">
        <v>67</v>
      </c>
      <c r="B23" t="s">
        <v>478</v>
      </c>
      <c r="D23" t="s">
        <v>259</v>
      </c>
      <c r="E23" t="s">
        <v>479</v>
      </c>
      <c r="F23" t="s">
        <v>480</v>
      </c>
      <c r="G23" t="s">
        <v>481</v>
      </c>
      <c r="H23" t="s">
        <v>482</v>
      </c>
      <c r="I23" t="s">
        <v>483</v>
      </c>
      <c r="J23" t="s">
        <v>299</v>
      </c>
      <c r="K23" t="s">
        <v>484</v>
      </c>
      <c r="L23" t="s">
        <v>485</v>
      </c>
      <c r="M23" t="s">
        <v>486</v>
      </c>
      <c r="N23" t="s">
        <v>487</v>
      </c>
      <c r="O23">
        <v>48981</v>
      </c>
      <c r="P23" t="s">
        <v>1637</v>
      </c>
      <c r="Q23" t="s">
        <v>1638</v>
      </c>
    </row>
    <row r="24" spans="1:17">
      <c r="A24" t="s">
        <v>68</v>
      </c>
      <c r="B24" t="s">
        <v>68</v>
      </c>
      <c r="C24" t="s">
        <v>488</v>
      </c>
      <c r="D24" t="s">
        <v>305</v>
      </c>
      <c r="E24" t="s">
        <v>489</v>
      </c>
      <c r="F24" t="s">
        <v>490</v>
      </c>
      <c r="G24" t="s">
        <v>491</v>
      </c>
      <c r="H24" t="s">
        <v>492</v>
      </c>
      <c r="I24" t="s">
        <v>493</v>
      </c>
      <c r="J24" t="s">
        <v>494</v>
      </c>
      <c r="K24" t="s">
        <v>495</v>
      </c>
      <c r="L24" t="s">
        <v>496</v>
      </c>
      <c r="M24" t="s">
        <v>497</v>
      </c>
      <c r="N24" t="s">
        <v>498</v>
      </c>
      <c r="O24">
        <v>50242</v>
      </c>
      <c r="P24" t="s">
        <v>1637</v>
      </c>
      <c r="Q24" t="s">
        <v>1638</v>
      </c>
    </row>
    <row r="25" spans="1:17">
      <c r="A25" t="s">
        <v>69</v>
      </c>
      <c r="B25" t="s">
        <v>499</v>
      </c>
      <c r="C25" t="s">
        <v>500</v>
      </c>
      <c r="D25" t="s">
        <v>305</v>
      </c>
      <c r="E25" t="s">
        <v>501</v>
      </c>
      <c r="F25" t="s">
        <v>502</v>
      </c>
      <c r="G25" t="s">
        <v>503</v>
      </c>
      <c r="H25" t="s">
        <v>504</v>
      </c>
      <c r="I25" t="s">
        <v>505</v>
      </c>
      <c r="J25" t="s">
        <v>299</v>
      </c>
      <c r="K25" t="s">
        <v>506</v>
      </c>
      <c r="L25" t="s">
        <v>507</v>
      </c>
      <c r="M25" t="s">
        <v>508</v>
      </c>
      <c r="N25" t="s">
        <v>509</v>
      </c>
      <c r="O25">
        <v>35738</v>
      </c>
      <c r="P25" t="s">
        <v>1637</v>
      </c>
      <c r="Q25" t="s">
        <v>1638</v>
      </c>
    </row>
    <row r="26" spans="1:17">
      <c r="A26" t="s">
        <v>224</v>
      </c>
      <c r="B26" t="s">
        <v>510</v>
      </c>
      <c r="D26" t="s">
        <v>305</v>
      </c>
      <c r="E26" t="s">
        <v>511</v>
      </c>
      <c r="F26" t="s">
        <v>512</v>
      </c>
      <c r="G26" t="s">
        <v>513</v>
      </c>
      <c r="H26" t="s">
        <v>514</v>
      </c>
      <c r="I26" t="s">
        <v>515</v>
      </c>
      <c r="J26" t="s">
        <v>452</v>
      </c>
      <c r="K26" t="s">
        <v>516</v>
      </c>
      <c r="L26" t="s">
        <v>517</v>
      </c>
      <c r="M26" t="s">
        <v>518</v>
      </c>
      <c r="N26" t="s">
        <v>519</v>
      </c>
      <c r="O26">
        <v>17259</v>
      </c>
      <c r="P26" t="s">
        <v>1637</v>
      </c>
      <c r="Q26" t="s">
        <v>1638</v>
      </c>
    </row>
    <row r="27" spans="1:17">
      <c r="A27" t="s">
        <v>103</v>
      </c>
      <c r="B27" t="s">
        <v>854</v>
      </c>
      <c r="C27" t="s">
        <v>458</v>
      </c>
      <c r="D27" t="s">
        <v>259</v>
      </c>
      <c r="E27" t="s">
        <v>598</v>
      </c>
      <c r="F27" t="s">
        <v>599</v>
      </c>
      <c r="G27" t="s">
        <v>600</v>
      </c>
      <c r="H27" t="s">
        <v>601</v>
      </c>
      <c r="I27" t="s">
        <v>602</v>
      </c>
      <c r="J27" t="s">
        <v>578</v>
      </c>
      <c r="K27" t="s">
        <v>603</v>
      </c>
      <c r="L27" t="s">
        <v>604</v>
      </c>
      <c r="M27" t="s">
        <v>605</v>
      </c>
      <c r="N27" t="s">
        <v>606</v>
      </c>
      <c r="O27">
        <v>12269</v>
      </c>
      <c r="P27" t="s">
        <v>1637</v>
      </c>
      <c r="Q27" t="s">
        <v>1638</v>
      </c>
    </row>
    <row r="28" spans="1:17">
      <c r="A28" t="s">
        <v>107</v>
      </c>
      <c r="B28" t="s">
        <v>107</v>
      </c>
      <c r="C28" t="s">
        <v>520</v>
      </c>
      <c r="D28" t="s">
        <v>305</v>
      </c>
      <c r="E28" t="s">
        <v>521</v>
      </c>
      <c r="F28" t="s">
        <v>522</v>
      </c>
      <c r="G28" t="s">
        <v>523</v>
      </c>
      <c r="H28" t="s">
        <v>524</v>
      </c>
      <c r="I28" t="s">
        <v>525</v>
      </c>
      <c r="J28" t="s">
        <v>526</v>
      </c>
      <c r="K28" t="s">
        <v>527</v>
      </c>
      <c r="L28" t="s">
        <v>528</v>
      </c>
      <c r="M28" t="s">
        <v>529</v>
      </c>
      <c r="N28" t="s">
        <v>530</v>
      </c>
      <c r="O28">
        <v>107520</v>
      </c>
      <c r="P28" t="s">
        <v>1637</v>
      </c>
      <c r="Q28" t="s">
        <v>1638</v>
      </c>
    </row>
    <row r="29" spans="1:17">
      <c r="A29" t="s">
        <v>225</v>
      </c>
      <c r="B29" t="s">
        <v>225</v>
      </c>
      <c r="C29" t="s">
        <v>531</v>
      </c>
      <c r="D29" t="s">
        <v>305</v>
      </c>
      <c r="E29" t="s">
        <v>532</v>
      </c>
      <c r="F29" t="s">
        <v>533</v>
      </c>
      <c r="G29" t="s">
        <v>534</v>
      </c>
      <c r="H29" t="s">
        <v>535</v>
      </c>
      <c r="I29" t="s">
        <v>536</v>
      </c>
      <c r="J29" t="s">
        <v>537</v>
      </c>
      <c r="K29" t="s">
        <v>538</v>
      </c>
      <c r="L29" t="s">
        <v>539</v>
      </c>
      <c r="M29" t="s">
        <v>540</v>
      </c>
      <c r="N29" t="s">
        <v>541</v>
      </c>
      <c r="O29">
        <v>15381</v>
      </c>
      <c r="P29" t="s">
        <v>1637</v>
      </c>
      <c r="Q29" t="s">
        <v>1638</v>
      </c>
    </row>
    <row r="30" spans="1:17">
      <c r="A30" t="s">
        <v>71</v>
      </c>
      <c r="B30" t="s">
        <v>542</v>
      </c>
      <c r="C30" t="s">
        <v>458</v>
      </c>
      <c r="D30" t="s">
        <v>305</v>
      </c>
      <c r="E30" t="s">
        <v>543</v>
      </c>
      <c r="F30" t="s">
        <v>544</v>
      </c>
      <c r="G30" t="s">
        <v>545</v>
      </c>
      <c r="H30" t="s">
        <v>546</v>
      </c>
      <c r="I30" t="s">
        <v>310</v>
      </c>
      <c r="J30" t="s">
        <v>311</v>
      </c>
      <c r="K30" t="s">
        <v>547</v>
      </c>
      <c r="L30" t="s">
        <v>548</v>
      </c>
      <c r="M30" t="s">
        <v>549</v>
      </c>
      <c r="N30" t="s">
        <v>550</v>
      </c>
      <c r="O30">
        <v>11690</v>
      </c>
      <c r="P30" t="s">
        <v>1637</v>
      </c>
      <c r="Q30" t="s">
        <v>1638</v>
      </c>
    </row>
    <row r="31" spans="1:17">
      <c r="A31" t="s">
        <v>72</v>
      </c>
      <c r="B31" t="s">
        <v>551</v>
      </c>
      <c r="C31" t="s">
        <v>552</v>
      </c>
      <c r="D31" t="s">
        <v>259</v>
      </c>
      <c r="E31" t="s">
        <v>553</v>
      </c>
      <c r="F31" t="s">
        <v>554</v>
      </c>
      <c r="G31" t="s">
        <v>555</v>
      </c>
      <c r="H31" t="s">
        <v>556</v>
      </c>
      <c r="I31" t="s">
        <v>557</v>
      </c>
      <c r="J31" t="s">
        <v>276</v>
      </c>
      <c r="K31" t="s">
        <v>558</v>
      </c>
      <c r="L31" t="s">
        <v>559</v>
      </c>
      <c r="M31" t="s">
        <v>560</v>
      </c>
      <c r="N31" t="s">
        <v>561</v>
      </c>
      <c r="O31">
        <v>33691</v>
      </c>
      <c r="P31" t="s">
        <v>1637</v>
      </c>
      <c r="Q31" t="s">
        <v>1638</v>
      </c>
    </row>
    <row r="32" spans="1:17">
      <c r="A32" t="s">
        <v>234</v>
      </c>
      <c r="B32" t="s">
        <v>674</v>
      </c>
      <c r="C32" t="s">
        <v>675</v>
      </c>
      <c r="D32" t="s">
        <v>305</v>
      </c>
      <c r="E32" t="s">
        <v>563</v>
      </c>
      <c r="F32" t="s">
        <v>564</v>
      </c>
      <c r="G32" t="s">
        <v>565</v>
      </c>
      <c r="H32" t="s">
        <v>566</v>
      </c>
      <c r="I32" t="s">
        <v>567</v>
      </c>
      <c r="J32" t="s">
        <v>568</v>
      </c>
      <c r="K32" t="s">
        <v>569</v>
      </c>
      <c r="L32" t="s">
        <v>570</v>
      </c>
      <c r="M32" t="s">
        <v>571</v>
      </c>
      <c r="N32" t="s">
        <v>572</v>
      </c>
      <c r="O32">
        <v>11654</v>
      </c>
      <c r="P32" t="s">
        <v>1637</v>
      </c>
      <c r="Q32" t="s">
        <v>1638</v>
      </c>
    </row>
    <row r="33" spans="1:17">
      <c r="A33" t="s">
        <v>73</v>
      </c>
      <c r="B33" t="s">
        <v>676</v>
      </c>
      <c r="C33" t="s">
        <v>677</v>
      </c>
      <c r="D33" t="s">
        <v>259</v>
      </c>
      <c r="E33" t="s">
        <v>678</v>
      </c>
      <c r="F33" t="s">
        <v>679</v>
      </c>
      <c r="G33" t="s">
        <v>680</v>
      </c>
      <c r="H33" t="s">
        <v>681</v>
      </c>
      <c r="I33" t="s">
        <v>682</v>
      </c>
      <c r="J33" t="s">
        <v>364</v>
      </c>
      <c r="K33" t="s">
        <v>683</v>
      </c>
      <c r="L33" t="s">
        <v>684</v>
      </c>
      <c r="M33" t="s">
        <v>685</v>
      </c>
      <c r="N33" t="s">
        <v>686</v>
      </c>
      <c r="O33">
        <v>13069</v>
      </c>
      <c r="P33" t="s">
        <v>1637</v>
      </c>
      <c r="Q33" t="s">
        <v>1638</v>
      </c>
    </row>
    <row r="34" spans="1:17">
      <c r="A34" t="s">
        <v>108</v>
      </c>
      <c r="B34" t="s">
        <v>687</v>
      </c>
      <c r="D34" t="s">
        <v>305</v>
      </c>
      <c r="E34" t="s">
        <v>573</v>
      </c>
      <c r="F34" t="s">
        <v>574</v>
      </c>
      <c r="G34" t="s">
        <v>575</v>
      </c>
      <c r="H34" t="s">
        <v>576</v>
      </c>
      <c r="I34" t="s">
        <v>577</v>
      </c>
      <c r="J34" t="s">
        <v>578</v>
      </c>
      <c r="K34" t="s">
        <v>579</v>
      </c>
      <c r="L34" t="s">
        <v>580</v>
      </c>
      <c r="M34" t="s">
        <v>581</v>
      </c>
      <c r="N34" t="s">
        <v>582</v>
      </c>
      <c r="O34">
        <v>104432</v>
      </c>
      <c r="P34" t="s">
        <v>1637</v>
      </c>
      <c r="Q34" t="s">
        <v>1638</v>
      </c>
    </row>
    <row r="35" spans="1:17">
      <c r="A35" t="s">
        <v>150</v>
      </c>
      <c r="B35" t="s">
        <v>697</v>
      </c>
      <c r="D35" t="s">
        <v>259</v>
      </c>
      <c r="E35" t="s">
        <v>698</v>
      </c>
      <c r="F35" t="s">
        <v>699</v>
      </c>
      <c r="G35" t="s">
        <v>700</v>
      </c>
      <c r="H35" t="s">
        <v>701</v>
      </c>
      <c r="I35" t="s">
        <v>702</v>
      </c>
      <c r="J35" t="s">
        <v>664</v>
      </c>
      <c r="K35" t="s">
        <v>703</v>
      </c>
      <c r="L35" t="s">
        <v>704</v>
      </c>
      <c r="M35" t="s">
        <v>705</v>
      </c>
      <c r="N35" t="s">
        <v>706</v>
      </c>
      <c r="O35">
        <v>41250</v>
      </c>
      <c r="P35" t="s">
        <v>1637</v>
      </c>
      <c r="Q35" t="s">
        <v>1638</v>
      </c>
    </row>
    <row r="36" spans="1:17">
      <c r="A36" t="s">
        <v>74</v>
      </c>
      <c r="B36" t="s">
        <v>707</v>
      </c>
      <c r="D36" t="s">
        <v>305</v>
      </c>
      <c r="E36" t="s">
        <v>708</v>
      </c>
      <c r="F36" t="s">
        <v>709</v>
      </c>
      <c r="G36" t="s">
        <v>710</v>
      </c>
      <c r="H36" t="s">
        <v>711</v>
      </c>
      <c r="I36" t="s">
        <v>712</v>
      </c>
      <c r="J36" t="s">
        <v>568</v>
      </c>
      <c r="K36" t="s">
        <v>713</v>
      </c>
      <c r="L36" t="s">
        <v>714</v>
      </c>
      <c r="M36" t="s">
        <v>715</v>
      </c>
      <c r="N36" t="s">
        <v>716</v>
      </c>
      <c r="O36">
        <v>37786</v>
      </c>
      <c r="P36" t="s">
        <v>1637</v>
      </c>
      <c r="Q36" t="s">
        <v>1638</v>
      </c>
    </row>
    <row r="37" spans="1:17">
      <c r="A37" t="s">
        <v>109</v>
      </c>
      <c r="B37" t="s">
        <v>109</v>
      </c>
      <c r="D37" t="s">
        <v>305</v>
      </c>
      <c r="E37" t="s">
        <v>583</v>
      </c>
      <c r="F37" t="s">
        <v>584</v>
      </c>
      <c r="G37" t="s">
        <v>585</v>
      </c>
      <c r="H37" t="s">
        <v>717</v>
      </c>
      <c r="I37" t="s">
        <v>586</v>
      </c>
      <c r="J37" t="s">
        <v>330</v>
      </c>
      <c r="K37" t="s">
        <v>587</v>
      </c>
      <c r="L37" t="s">
        <v>718</v>
      </c>
      <c r="M37" t="s">
        <v>719</v>
      </c>
      <c r="N37" t="s">
        <v>588</v>
      </c>
      <c r="O37">
        <v>29578</v>
      </c>
      <c r="P37" t="s">
        <v>1637</v>
      </c>
      <c r="Q37" t="s">
        <v>1638</v>
      </c>
    </row>
    <row r="38" spans="1:17">
      <c r="A38" t="s">
        <v>75</v>
      </c>
      <c r="B38" t="s">
        <v>738</v>
      </c>
      <c r="D38" t="s">
        <v>259</v>
      </c>
      <c r="E38" t="s">
        <v>739</v>
      </c>
      <c r="F38" t="s">
        <v>740</v>
      </c>
      <c r="G38" t="s">
        <v>741</v>
      </c>
      <c r="H38" t="s">
        <v>742</v>
      </c>
      <c r="I38" t="s">
        <v>743</v>
      </c>
      <c r="J38" t="s">
        <v>744</v>
      </c>
      <c r="K38" t="s">
        <v>745</v>
      </c>
      <c r="L38" t="s">
        <v>746</v>
      </c>
      <c r="M38" t="s">
        <v>747</v>
      </c>
      <c r="N38" t="s">
        <v>748</v>
      </c>
      <c r="O38">
        <v>55562</v>
      </c>
      <c r="P38" t="s">
        <v>1637</v>
      </c>
      <c r="Q38" t="s">
        <v>1638</v>
      </c>
    </row>
    <row r="39" spans="1:17">
      <c r="A39" t="s">
        <v>139</v>
      </c>
      <c r="B39" t="s">
        <v>730</v>
      </c>
      <c r="D39" t="s">
        <v>259</v>
      </c>
      <c r="E39" t="s">
        <v>441</v>
      </c>
      <c r="F39" t="s">
        <v>731</v>
      </c>
      <c r="G39" t="s">
        <v>732</v>
      </c>
      <c r="H39" t="s">
        <v>733</v>
      </c>
      <c r="I39" t="s">
        <v>395</v>
      </c>
      <c r="J39" t="s">
        <v>385</v>
      </c>
      <c r="K39" t="s">
        <v>734</v>
      </c>
      <c r="L39" t="s">
        <v>735</v>
      </c>
      <c r="M39" t="s">
        <v>736</v>
      </c>
      <c r="N39" t="s">
        <v>737</v>
      </c>
      <c r="O39">
        <v>47212</v>
      </c>
      <c r="P39" t="s">
        <v>1637</v>
      </c>
      <c r="Q39" t="s">
        <v>1638</v>
      </c>
    </row>
    <row r="40" spans="1:17">
      <c r="A40" t="s">
        <v>110</v>
      </c>
      <c r="B40" t="s">
        <v>749</v>
      </c>
      <c r="D40" t="s">
        <v>305</v>
      </c>
      <c r="E40" t="s">
        <v>750</v>
      </c>
      <c r="F40" t="s">
        <v>751</v>
      </c>
      <c r="G40" t="s">
        <v>752</v>
      </c>
      <c r="H40" t="s">
        <v>753</v>
      </c>
      <c r="I40" t="s">
        <v>754</v>
      </c>
      <c r="J40" t="s">
        <v>364</v>
      </c>
      <c r="K40" t="s">
        <v>755</v>
      </c>
      <c r="L40" t="s">
        <v>756</v>
      </c>
      <c r="M40" t="s">
        <v>1621</v>
      </c>
      <c r="N40" t="s">
        <v>757</v>
      </c>
      <c r="O40">
        <v>119900</v>
      </c>
      <c r="P40" t="s">
        <v>1637</v>
      </c>
    </row>
    <row r="41" spans="1:17">
      <c r="A41" t="s">
        <v>111</v>
      </c>
      <c r="B41" t="s">
        <v>768</v>
      </c>
      <c r="C41" t="s">
        <v>458</v>
      </c>
      <c r="D41" t="s">
        <v>305</v>
      </c>
      <c r="E41" t="s">
        <v>589</v>
      </c>
      <c r="F41" t="s">
        <v>590</v>
      </c>
      <c r="G41" t="s">
        <v>591</v>
      </c>
      <c r="H41" t="s">
        <v>592</v>
      </c>
      <c r="I41" t="s">
        <v>593</v>
      </c>
      <c r="J41" t="s">
        <v>594</v>
      </c>
      <c r="K41" t="s">
        <v>595</v>
      </c>
      <c r="L41" t="s">
        <v>596</v>
      </c>
      <c r="M41" t="s">
        <v>1621</v>
      </c>
      <c r="N41" t="s">
        <v>597</v>
      </c>
      <c r="O41">
        <v>11616</v>
      </c>
      <c r="P41" t="s">
        <v>1637</v>
      </c>
      <c r="Q41" t="s">
        <v>1638</v>
      </c>
    </row>
    <row r="42" spans="1:17">
      <c r="A42" t="s">
        <v>76</v>
      </c>
      <c r="B42" t="s">
        <v>769</v>
      </c>
      <c r="D42" t="s">
        <v>259</v>
      </c>
      <c r="E42" t="s">
        <v>645</v>
      </c>
      <c r="F42" t="s">
        <v>770</v>
      </c>
      <c r="G42" t="s">
        <v>771</v>
      </c>
      <c r="H42" t="s">
        <v>772</v>
      </c>
      <c r="I42" t="s">
        <v>773</v>
      </c>
      <c r="J42" t="s">
        <v>364</v>
      </c>
      <c r="K42" t="s">
        <v>774</v>
      </c>
      <c r="L42" t="s">
        <v>775</v>
      </c>
      <c r="M42" t="s">
        <v>776</v>
      </c>
      <c r="N42" t="s">
        <v>777</v>
      </c>
      <c r="O42">
        <v>108425</v>
      </c>
      <c r="Q42" t="s">
        <v>1638</v>
      </c>
    </row>
    <row r="43" spans="1:17">
      <c r="A43" t="s">
        <v>233</v>
      </c>
      <c r="B43" t="s">
        <v>233</v>
      </c>
      <c r="D43" t="s">
        <v>259</v>
      </c>
      <c r="E43" t="s">
        <v>778</v>
      </c>
      <c r="F43" t="s">
        <v>779</v>
      </c>
      <c r="G43" t="s">
        <v>780</v>
      </c>
      <c r="H43" t="s">
        <v>781</v>
      </c>
      <c r="I43" t="s">
        <v>404</v>
      </c>
      <c r="J43" t="s">
        <v>385</v>
      </c>
      <c r="K43" t="s">
        <v>782</v>
      </c>
      <c r="L43" t="s">
        <v>783</v>
      </c>
      <c r="M43" t="s">
        <v>784</v>
      </c>
      <c r="N43" t="s">
        <v>785</v>
      </c>
      <c r="O43">
        <v>109507</v>
      </c>
      <c r="P43" t="s">
        <v>1639</v>
      </c>
      <c r="Q43" t="s">
        <v>1638</v>
      </c>
    </row>
    <row r="44" spans="1:17">
      <c r="A44" t="s">
        <v>77</v>
      </c>
      <c r="B44" t="s">
        <v>77</v>
      </c>
      <c r="C44" t="s">
        <v>786</v>
      </c>
      <c r="D44" t="s">
        <v>259</v>
      </c>
      <c r="E44" t="s">
        <v>787</v>
      </c>
      <c r="F44" t="s">
        <v>788</v>
      </c>
      <c r="G44" t="s">
        <v>789</v>
      </c>
      <c r="H44" t="s">
        <v>790</v>
      </c>
      <c r="I44" t="s">
        <v>404</v>
      </c>
      <c r="J44" t="s">
        <v>385</v>
      </c>
      <c r="K44" t="s">
        <v>405</v>
      </c>
      <c r="L44" t="s">
        <v>791</v>
      </c>
      <c r="M44" t="s">
        <v>792</v>
      </c>
      <c r="N44" t="s">
        <v>1621</v>
      </c>
      <c r="O44">
        <v>44717</v>
      </c>
      <c r="P44" t="s">
        <v>1639</v>
      </c>
      <c r="Q44" t="s">
        <v>1638</v>
      </c>
    </row>
    <row r="45" spans="1:17">
      <c r="A45" t="s">
        <v>141</v>
      </c>
      <c r="B45" t="s">
        <v>793</v>
      </c>
      <c r="C45" t="s">
        <v>794</v>
      </c>
      <c r="D45" t="s">
        <v>305</v>
      </c>
      <c r="E45" t="s">
        <v>795</v>
      </c>
      <c r="F45" t="s">
        <v>796</v>
      </c>
      <c r="G45" t="s">
        <v>797</v>
      </c>
      <c r="H45" t="s">
        <v>798</v>
      </c>
      <c r="I45" t="s">
        <v>799</v>
      </c>
      <c r="J45" t="s">
        <v>800</v>
      </c>
      <c r="K45" t="s">
        <v>801</v>
      </c>
      <c r="L45" t="s">
        <v>802</v>
      </c>
      <c r="M45" t="s">
        <v>803</v>
      </c>
      <c r="N45" t="s">
        <v>804</v>
      </c>
      <c r="O45">
        <v>11695</v>
      </c>
      <c r="P45" t="s">
        <v>1637</v>
      </c>
      <c r="Q45" t="s">
        <v>1638</v>
      </c>
    </row>
    <row r="46" spans="1:17">
      <c r="A46" t="s">
        <v>230</v>
      </c>
      <c r="B46" t="s">
        <v>805</v>
      </c>
      <c r="C46" t="s">
        <v>806</v>
      </c>
      <c r="D46" t="s">
        <v>305</v>
      </c>
      <c r="E46" t="s">
        <v>325</v>
      </c>
      <c r="F46" t="s">
        <v>807</v>
      </c>
      <c r="G46" t="s">
        <v>808</v>
      </c>
      <c r="H46" t="s">
        <v>809</v>
      </c>
      <c r="I46" t="s">
        <v>810</v>
      </c>
      <c r="J46" t="s">
        <v>811</v>
      </c>
      <c r="K46" t="s">
        <v>812</v>
      </c>
      <c r="L46" t="s">
        <v>813</v>
      </c>
      <c r="M46" t="s">
        <v>814</v>
      </c>
      <c r="N46" t="s">
        <v>815</v>
      </c>
      <c r="O46">
        <v>11634</v>
      </c>
      <c r="P46" t="s">
        <v>1637</v>
      </c>
      <c r="Q46" t="s">
        <v>1638</v>
      </c>
    </row>
    <row r="47" spans="1:17">
      <c r="A47" t="s">
        <v>152</v>
      </c>
      <c r="B47" t="s">
        <v>152</v>
      </c>
      <c r="D47" t="s">
        <v>259</v>
      </c>
      <c r="E47" t="s">
        <v>816</v>
      </c>
      <c r="F47" t="s">
        <v>817</v>
      </c>
      <c r="G47" t="s">
        <v>818</v>
      </c>
      <c r="H47" t="s">
        <v>819</v>
      </c>
      <c r="I47" t="s">
        <v>820</v>
      </c>
      <c r="J47" t="s">
        <v>494</v>
      </c>
      <c r="K47" t="s">
        <v>821</v>
      </c>
      <c r="L47" t="s">
        <v>822</v>
      </c>
      <c r="M47" t="s">
        <v>823</v>
      </c>
      <c r="N47" t="s">
        <v>824</v>
      </c>
      <c r="O47">
        <v>86752</v>
      </c>
      <c r="P47" t="s">
        <v>1637</v>
      </c>
      <c r="Q47" t="s">
        <v>1638</v>
      </c>
    </row>
    <row r="48" spans="1:17">
      <c r="A48" t="s">
        <v>209</v>
      </c>
      <c r="B48" t="s">
        <v>209</v>
      </c>
      <c r="D48" t="s">
        <v>259</v>
      </c>
      <c r="E48" t="s">
        <v>825</v>
      </c>
      <c r="F48" t="s">
        <v>826</v>
      </c>
      <c r="G48" t="s">
        <v>827</v>
      </c>
      <c r="H48" t="s">
        <v>828</v>
      </c>
      <c r="I48" t="s">
        <v>829</v>
      </c>
      <c r="J48" t="s">
        <v>610</v>
      </c>
      <c r="K48" t="s">
        <v>830</v>
      </c>
      <c r="L48" t="s">
        <v>831</v>
      </c>
      <c r="M48" t="s">
        <v>832</v>
      </c>
      <c r="N48" t="s">
        <v>833</v>
      </c>
      <c r="O48">
        <v>83655</v>
      </c>
      <c r="P48" t="s">
        <v>1637</v>
      </c>
      <c r="Q48" t="s">
        <v>1638</v>
      </c>
    </row>
    <row r="49" spans="1:17">
      <c r="A49" t="s">
        <v>78</v>
      </c>
      <c r="B49" t="s">
        <v>155</v>
      </c>
      <c r="C49" t="s">
        <v>258</v>
      </c>
      <c r="D49" t="s">
        <v>305</v>
      </c>
      <c r="E49" t="s">
        <v>834</v>
      </c>
      <c r="F49" t="s">
        <v>835</v>
      </c>
      <c r="G49" t="s">
        <v>836</v>
      </c>
      <c r="H49" t="s">
        <v>837</v>
      </c>
      <c r="I49" t="s">
        <v>838</v>
      </c>
      <c r="J49" t="s">
        <v>669</v>
      </c>
      <c r="K49" t="s">
        <v>839</v>
      </c>
      <c r="L49" t="s">
        <v>840</v>
      </c>
      <c r="M49" t="s">
        <v>841</v>
      </c>
      <c r="N49" t="s">
        <v>842</v>
      </c>
      <c r="O49">
        <v>50224</v>
      </c>
      <c r="P49" t="s">
        <v>1637</v>
      </c>
      <c r="Q49" t="s">
        <v>1638</v>
      </c>
    </row>
    <row r="50" spans="1:17">
      <c r="A50" t="s">
        <v>113</v>
      </c>
      <c r="B50" t="s">
        <v>855</v>
      </c>
      <c r="C50" t="s">
        <v>458</v>
      </c>
      <c r="D50" t="s">
        <v>259</v>
      </c>
      <c r="E50" t="s">
        <v>598</v>
      </c>
      <c r="F50" t="s">
        <v>599</v>
      </c>
      <c r="G50" t="s">
        <v>600</v>
      </c>
      <c r="H50" t="s">
        <v>601</v>
      </c>
      <c r="I50" t="s">
        <v>602</v>
      </c>
      <c r="J50" t="s">
        <v>578</v>
      </c>
      <c r="K50" t="s">
        <v>603</v>
      </c>
      <c r="L50" t="s">
        <v>604</v>
      </c>
      <c r="M50" t="s">
        <v>605</v>
      </c>
      <c r="N50" t="s">
        <v>606</v>
      </c>
      <c r="O50">
        <v>11666</v>
      </c>
      <c r="P50" t="s">
        <v>1637</v>
      </c>
      <c r="Q50" t="s">
        <v>1638</v>
      </c>
    </row>
    <row r="51" spans="1:17">
      <c r="A51" t="s">
        <v>112</v>
      </c>
      <c r="B51" t="s">
        <v>112</v>
      </c>
      <c r="C51" t="s">
        <v>843</v>
      </c>
      <c r="D51" t="s">
        <v>259</v>
      </c>
      <c r="E51" t="s">
        <v>844</v>
      </c>
      <c r="F51" t="s">
        <v>845</v>
      </c>
      <c r="G51" t="s">
        <v>846</v>
      </c>
      <c r="H51" t="s">
        <v>847</v>
      </c>
      <c r="I51" t="s">
        <v>848</v>
      </c>
      <c r="J51" t="s">
        <v>849</v>
      </c>
      <c r="K51" t="s">
        <v>850</v>
      </c>
      <c r="L51" t="s">
        <v>851</v>
      </c>
      <c r="M51" t="s">
        <v>852</v>
      </c>
      <c r="N51" t="s">
        <v>853</v>
      </c>
      <c r="O51">
        <v>45890</v>
      </c>
      <c r="P51" t="s">
        <v>1637</v>
      </c>
      <c r="Q51" t="s">
        <v>1638</v>
      </c>
    </row>
    <row r="52" spans="1:17">
      <c r="A52" t="s">
        <v>199</v>
      </c>
      <c r="B52" t="s">
        <v>857</v>
      </c>
      <c r="C52" t="s">
        <v>458</v>
      </c>
      <c r="D52" t="s">
        <v>305</v>
      </c>
      <c r="E52" t="s">
        <v>858</v>
      </c>
      <c r="F52" t="s">
        <v>859</v>
      </c>
      <c r="G52" t="s">
        <v>860</v>
      </c>
      <c r="H52" t="s">
        <v>861</v>
      </c>
      <c r="I52" t="s">
        <v>862</v>
      </c>
      <c r="J52" t="s">
        <v>299</v>
      </c>
      <c r="K52" t="s">
        <v>863</v>
      </c>
      <c r="L52" t="s">
        <v>864</v>
      </c>
      <c r="M52" t="s">
        <v>865</v>
      </c>
      <c r="N52" t="s">
        <v>866</v>
      </c>
      <c r="O52">
        <v>13400</v>
      </c>
      <c r="P52" t="s">
        <v>1637</v>
      </c>
      <c r="Q52" t="s">
        <v>1638</v>
      </c>
    </row>
    <row r="53" spans="1:17">
      <c r="A53" t="s">
        <v>186</v>
      </c>
      <c r="B53" t="s">
        <v>867</v>
      </c>
      <c r="D53" t="s">
        <v>259</v>
      </c>
      <c r="E53" t="s">
        <v>868</v>
      </c>
      <c r="F53" t="s">
        <v>869</v>
      </c>
      <c r="G53" t="s">
        <v>870</v>
      </c>
      <c r="H53" t="s">
        <v>871</v>
      </c>
      <c r="I53" t="s">
        <v>872</v>
      </c>
      <c r="J53" t="s">
        <v>610</v>
      </c>
      <c r="K53" t="s">
        <v>873</v>
      </c>
      <c r="L53" t="s">
        <v>874</v>
      </c>
      <c r="M53" t="s">
        <v>1621</v>
      </c>
      <c r="N53" t="s">
        <v>875</v>
      </c>
      <c r="O53">
        <v>117927</v>
      </c>
      <c r="P53" t="s">
        <v>1637</v>
      </c>
      <c r="Q53" t="s">
        <v>1638</v>
      </c>
    </row>
    <row r="54" spans="1:17">
      <c r="A54" t="s">
        <v>237</v>
      </c>
      <c r="B54" t="s">
        <v>237</v>
      </c>
      <c r="C54" t="s">
        <v>458</v>
      </c>
      <c r="D54" t="s">
        <v>305</v>
      </c>
      <c r="E54" t="s">
        <v>876</v>
      </c>
      <c r="F54" t="s">
        <v>877</v>
      </c>
      <c r="G54" t="s">
        <v>878</v>
      </c>
      <c r="H54" t="s">
        <v>879</v>
      </c>
      <c r="I54" t="s">
        <v>310</v>
      </c>
      <c r="J54" t="s">
        <v>311</v>
      </c>
      <c r="K54" t="s">
        <v>880</v>
      </c>
      <c r="L54" t="s">
        <v>881</v>
      </c>
      <c r="M54" t="s">
        <v>1621</v>
      </c>
      <c r="N54" t="s">
        <v>882</v>
      </c>
      <c r="O54">
        <v>12107</v>
      </c>
      <c r="P54" t="s">
        <v>1637</v>
      </c>
      <c r="Q54" t="s">
        <v>1638</v>
      </c>
    </row>
    <row r="55" spans="1:17">
      <c r="A55" t="s">
        <v>187</v>
      </c>
      <c r="B55" t="s">
        <v>883</v>
      </c>
      <c r="C55" t="s">
        <v>884</v>
      </c>
      <c r="D55" t="s">
        <v>305</v>
      </c>
      <c r="E55" t="s">
        <v>885</v>
      </c>
      <c r="F55" t="s">
        <v>886</v>
      </c>
      <c r="G55" t="s">
        <v>887</v>
      </c>
      <c r="H55" t="s">
        <v>888</v>
      </c>
      <c r="I55" t="s">
        <v>889</v>
      </c>
      <c r="J55" t="s">
        <v>648</v>
      </c>
      <c r="K55" t="s">
        <v>890</v>
      </c>
      <c r="L55" t="s">
        <v>891</v>
      </c>
      <c r="M55" t="s">
        <v>891</v>
      </c>
      <c r="N55" t="s">
        <v>892</v>
      </c>
      <c r="O55">
        <v>12263</v>
      </c>
      <c r="P55" t="s">
        <v>1637</v>
      </c>
      <c r="Q55" t="s">
        <v>1638</v>
      </c>
    </row>
    <row r="56" spans="1:17">
      <c r="A56" t="s">
        <v>125</v>
      </c>
      <c r="B56" t="s">
        <v>893</v>
      </c>
      <c r="D56" t="s">
        <v>894</v>
      </c>
      <c r="E56" t="s">
        <v>895</v>
      </c>
      <c r="F56" t="s">
        <v>896</v>
      </c>
      <c r="G56" t="s">
        <v>897</v>
      </c>
      <c r="H56" t="s">
        <v>898</v>
      </c>
      <c r="I56" t="s">
        <v>899</v>
      </c>
      <c r="J56" t="s">
        <v>744</v>
      </c>
      <c r="K56" t="s">
        <v>900</v>
      </c>
      <c r="L56" t="s">
        <v>901</v>
      </c>
      <c r="M56" t="s">
        <v>902</v>
      </c>
      <c r="N56" t="s">
        <v>903</v>
      </c>
      <c r="O56">
        <v>72724</v>
      </c>
      <c r="P56" t="s">
        <v>1637</v>
      </c>
      <c r="Q56" t="s">
        <v>1638</v>
      </c>
    </row>
    <row r="57" spans="1:17">
      <c r="A57" t="s">
        <v>238</v>
      </c>
      <c r="B57" t="s">
        <v>904</v>
      </c>
      <c r="D57" t="s">
        <v>305</v>
      </c>
      <c r="E57" t="s">
        <v>905</v>
      </c>
      <c r="F57" t="s">
        <v>906</v>
      </c>
      <c r="G57" t="s">
        <v>907</v>
      </c>
      <c r="H57" t="s">
        <v>908</v>
      </c>
      <c r="I57" t="s">
        <v>909</v>
      </c>
      <c r="J57" t="s">
        <v>452</v>
      </c>
      <c r="K57" t="s">
        <v>910</v>
      </c>
      <c r="L57" t="s">
        <v>911</v>
      </c>
      <c r="M57" t="s">
        <v>912</v>
      </c>
      <c r="N57" t="s">
        <v>913</v>
      </c>
      <c r="O57">
        <v>17627</v>
      </c>
      <c r="P57" t="s">
        <v>1637</v>
      </c>
      <c r="Q57" t="s">
        <v>1638</v>
      </c>
    </row>
    <row r="58" spans="1:17">
      <c r="A58" t="s">
        <v>116</v>
      </c>
      <c r="B58" t="s">
        <v>1051</v>
      </c>
      <c r="D58" t="s">
        <v>259</v>
      </c>
      <c r="E58" t="s">
        <v>1052</v>
      </c>
      <c r="F58" t="s">
        <v>1053</v>
      </c>
      <c r="G58" t="s">
        <v>1054</v>
      </c>
      <c r="H58" t="s">
        <v>1055</v>
      </c>
      <c r="I58" t="s">
        <v>1056</v>
      </c>
      <c r="J58" t="s">
        <v>1057</v>
      </c>
      <c r="K58" t="s">
        <v>1058</v>
      </c>
      <c r="L58" t="s">
        <v>1059</v>
      </c>
      <c r="M58" t="s">
        <v>1060</v>
      </c>
      <c r="N58" t="s">
        <v>1061</v>
      </c>
      <c r="O58">
        <v>54802</v>
      </c>
      <c r="P58" t="s">
        <v>1637</v>
      </c>
      <c r="Q58" t="s">
        <v>1638</v>
      </c>
    </row>
    <row r="59" spans="1:17">
      <c r="A59" t="s">
        <v>142</v>
      </c>
      <c r="B59" t="s">
        <v>142</v>
      </c>
      <c r="C59" t="s">
        <v>914</v>
      </c>
      <c r="D59" t="s">
        <v>259</v>
      </c>
      <c r="E59" t="s">
        <v>260</v>
      </c>
      <c r="F59" t="s">
        <v>915</v>
      </c>
      <c r="G59" t="s">
        <v>916</v>
      </c>
      <c r="H59" t="s">
        <v>917</v>
      </c>
      <c r="I59" t="s">
        <v>918</v>
      </c>
      <c r="J59" t="s">
        <v>919</v>
      </c>
      <c r="K59" t="s">
        <v>920</v>
      </c>
      <c r="L59" t="s">
        <v>921</v>
      </c>
      <c r="M59" t="s">
        <v>922</v>
      </c>
      <c r="N59" t="s">
        <v>923</v>
      </c>
      <c r="O59">
        <v>44516</v>
      </c>
      <c r="P59" t="s">
        <v>1637</v>
      </c>
      <c r="Q59" t="s">
        <v>1638</v>
      </c>
    </row>
    <row r="60" spans="1:17">
      <c r="A60" t="s">
        <v>188</v>
      </c>
      <c r="B60" t="s">
        <v>924</v>
      </c>
      <c r="D60" t="s">
        <v>305</v>
      </c>
      <c r="E60" t="s">
        <v>925</v>
      </c>
      <c r="F60" t="s">
        <v>926</v>
      </c>
      <c r="G60" t="s">
        <v>927</v>
      </c>
      <c r="H60" t="s">
        <v>928</v>
      </c>
      <c r="I60" t="s">
        <v>929</v>
      </c>
      <c r="J60" t="s">
        <v>664</v>
      </c>
      <c r="K60" t="s">
        <v>930</v>
      </c>
      <c r="L60" t="s">
        <v>931</v>
      </c>
      <c r="M60" t="s">
        <v>1621</v>
      </c>
      <c r="N60" t="s">
        <v>932</v>
      </c>
      <c r="O60">
        <v>11572</v>
      </c>
      <c r="P60" t="s">
        <v>1637</v>
      </c>
      <c r="Q60" t="s">
        <v>1638</v>
      </c>
    </row>
    <row r="61" spans="1:17">
      <c r="A61" t="s">
        <v>210</v>
      </c>
      <c r="B61" t="s">
        <v>933</v>
      </c>
      <c r="D61" t="s">
        <v>305</v>
      </c>
      <c r="E61" t="s">
        <v>934</v>
      </c>
      <c r="F61" t="s">
        <v>935</v>
      </c>
      <c r="G61" t="s">
        <v>936</v>
      </c>
      <c r="H61" t="s">
        <v>937</v>
      </c>
      <c r="I61" t="s">
        <v>938</v>
      </c>
      <c r="J61" t="s">
        <v>919</v>
      </c>
      <c r="K61" t="s">
        <v>939</v>
      </c>
      <c r="L61" t="s">
        <v>940</v>
      </c>
      <c r="M61" t="s">
        <v>941</v>
      </c>
      <c r="N61" t="s">
        <v>942</v>
      </c>
      <c r="O61">
        <v>12397</v>
      </c>
      <c r="P61" t="s">
        <v>1637</v>
      </c>
      <c r="Q61" t="s">
        <v>1638</v>
      </c>
    </row>
    <row r="62" spans="1:17">
      <c r="A62" t="s">
        <v>189</v>
      </c>
      <c r="B62" t="s">
        <v>189</v>
      </c>
      <c r="C62" t="s">
        <v>943</v>
      </c>
      <c r="D62" t="s">
        <v>305</v>
      </c>
      <c r="E62" t="s">
        <v>944</v>
      </c>
      <c r="F62" t="s">
        <v>945</v>
      </c>
      <c r="G62" t="s">
        <v>946</v>
      </c>
      <c r="H62" t="s">
        <v>947</v>
      </c>
      <c r="I62" t="s">
        <v>948</v>
      </c>
      <c r="J62" t="s">
        <v>299</v>
      </c>
      <c r="K62" t="s">
        <v>949</v>
      </c>
      <c r="L62" t="s">
        <v>950</v>
      </c>
      <c r="M62" t="s">
        <v>951</v>
      </c>
      <c r="N62" t="s">
        <v>952</v>
      </c>
      <c r="O62">
        <v>49976</v>
      </c>
      <c r="P62" t="s">
        <v>1637</v>
      </c>
      <c r="Q62" t="s">
        <v>1638</v>
      </c>
    </row>
    <row r="63" spans="1:17">
      <c r="A63" t="s">
        <v>79</v>
      </c>
      <c r="B63" t="s">
        <v>953</v>
      </c>
      <c r="C63" t="s">
        <v>520</v>
      </c>
      <c r="D63" t="s">
        <v>305</v>
      </c>
      <c r="E63" t="s">
        <v>521</v>
      </c>
      <c r="F63" t="s">
        <v>522</v>
      </c>
      <c r="G63" t="s">
        <v>523</v>
      </c>
      <c r="H63" t="s">
        <v>524</v>
      </c>
      <c r="I63" t="s">
        <v>525</v>
      </c>
      <c r="J63" t="s">
        <v>526</v>
      </c>
      <c r="K63" t="s">
        <v>527</v>
      </c>
      <c r="L63" t="s">
        <v>528</v>
      </c>
      <c r="M63" t="s">
        <v>529</v>
      </c>
      <c r="N63" t="s">
        <v>530</v>
      </c>
      <c r="O63">
        <v>14948</v>
      </c>
      <c r="P63" t="s">
        <v>1640</v>
      </c>
      <c r="Q63" t="s">
        <v>1638</v>
      </c>
    </row>
    <row r="64" spans="1:17">
      <c r="A64" t="s">
        <v>200</v>
      </c>
      <c r="B64" t="s">
        <v>200</v>
      </c>
      <c r="D64" t="s">
        <v>259</v>
      </c>
      <c r="E64" t="s">
        <v>954</v>
      </c>
      <c r="F64" t="s">
        <v>955</v>
      </c>
      <c r="G64" t="s">
        <v>956</v>
      </c>
      <c r="H64" t="s">
        <v>957</v>
      </c>
      <c r="I64" t="s">
        <v>958</v>
      </c>
      <c r="J64" t="s">
        <v>299</v>
      </c>
      <c r="K64" t="s">
        <v>959</v>
      </c>
      <c r="L64" t="s">
        <v>960</v>
      </c>
      <c r="M64" t="s">
        <v>961</v>
      </c>
      <c r="N64" t="s">
        <v>962</v>
      </c>
      <c r="O64">
        <v>11793</v>
      </c>
      <c r="P64" t="s">
        <v>1637</v>
      </c>
      <c r="Q64" t="s">
        <v>1638</v>
      </c>
    </row>
    <row r="65" spans="1:17">
      <c r="A65" t="s">
        <v>114</v>
      </c>
      <c r="B65" t="s">
        <v>963</v>
      </c>
      <c r="C65" t="s">
        <v>964</v>
      </c>
      <c r="D65" t="s">
        <v>305</v>
      </c>
      <c r="E65" t="s">
        <v>965</v>
      </c>
      <c r="F65" t="s">
        <v>966</v>
      </c>
      <c r="G65" t="s">
        <v>967</v>
      </c>
      <c r="H65" t="s">
        <v>968</v>
      </c>
      <c r="I65" t="s">
        <v>586</v>
      </c>
      <c r="J65" t="s">
        <v>330</v>
      </c>
      <c r="K65" t="s">
        <v>969</v>
      </c>
      <c r="L65" t="s">
        <v>970</v>
      </c>
      <c r="M65" t="s">
        <v>1621</v>
      </c>
      <c r="N65" t="s">
        <v>971</v>
      </c>
      <c r="O65">
        <v>54283</v>
      </c>
      <c r="P65" t="s">
        <v>1637</v>
      </c>
      <c r="Q65" t="s">
        <v>1638</v>
      </c>
    </row>
    <row r="66" spans="1:17">
      <c r="A66" t="s">
        <v>80</v>
      </c>
      <c r="B66" t="s">
        <v>983</v>
      </c>
      <c r="D66" t="s">
        <v>305</v>
      </c>
      <c r="E66" t="s">
        <v>984</v>
      </c>
      <c r="F66" t="s">
        <v>985</v>
      </c>
      <c r="G66" t="s">
        <v>986</v>
      </c>
      <c r="H66" t="s">
        <v>987</v>
      </c>
      <c r="I66" t="s">
        <v>988</v>
      </c>
      <c r="J66" t="s">
        <v>989</v>
      </c>
      <c r="K66" t="s">
        <v>990</v>
      </c>
      <c r="L66" t="s">
        <v>991</v>
      </c>
      <c r="M66" t="s">
        <v>992</v>
      </c>
      <c r="N66" t="s">
        <v>993</v>
      </c>
      <c r="O66">
        <v>13962</v>
      </c>
      <c r="P66" t="s">
        <v>1637</v>
      </c>
      <c r="Q66" t="s">
        <v>1638</v>
      </c>
    </row>
    <row r="67" spans="1:17">
      <c r="A67" t="s">
        <v>190</v>
      </c>
      <c r="B67" t="s">
        <v>994</v>
      </c>
      <c r="D67" t="s">
        <v>305</v>
      </c>
      <c r="E67" t="s">
        <v>995</v>
      </c>
      <c r="F67" t="s">
        <v>996</v>
      </c>
      <c r="G67" t="s">
        <v>997</v>
      </c>
      <c r="H67" t="s">
        <v>998</v>
      </c>
      <c r="I67" t="s">
        <v>999</v>
      </c>
      <c r="J67" t="s">
        <v>385</v>
      </c>
      <c r="K67" t="s">
        <v>1000</v>
      </c>
      <c r="L67" t="s">
        <v>1001</v>
      </c>
      <c r="M67" t="s">
        <v>1002</v>
      </c>
      <c r="N67" t="s">
        <v>1003</v>
      </c>
      <c r="O67">
        <v>97566</v>
      </c>
      <c r="P67" t="s">
        <v>1637</v>
      </c>
      <c r="Q67" t="s">
        <v>1638</v>
      </c>
    </row>
    <row r="68" spans="1:17">
      <c r="A68" t="s">
        <v>143</v>
      </c>
      <c r="B68" t="s">
        <v>1015</v>
      </c>
      <c r="C68" t="s">
        <v>1016</v>
      </c>
      <c r="D68" t="s">
        <v>358</v>
      </c>
      <c r="E68" t="s">
        <v>1017</v>
      </c>
      <c r="F68" t="s">
        <v>1018</v>
      </c>
      <c r="G68" t="s">
        <v>1019</v>
      </c>
      <c r="H68" t="s">
        <v>1020</v>
      </c>
      <c r="I68" t="s">
        <v>1021</v>
      </c>
      <c r="J68" t="s">
        <v>989</v>
      </c>
      <c r="K68" t="s">
        <v>1022</v>
      </c>
      <c r="L68" t="s">
        <v>1023</v>
      </c>
      <c r="M68" t="s">
        <v>1024</v>
      </c>
      <c r="N68" t="s">
        <v>1025</v>
      </c>
      <c r="O68">
        <v>72296</v>
      </c>
      <c r="P68" t="s">
        <v>1637</v>
      </c>
      <c r="Q68" t="s">
        <v>1638</v>
      </c>
    </row>
    <row r="69" spans="1:17">
      <c r="A69" t="s">
        <v>201</v>
      </c>
      <c r="B69" t="s">
        <v>1026</v>
      </c>
      <c r="D69" t="s">
        <v>305</v>
      </c>
      <c r="E69" t="s">
        <v>607</v>
      </c>
      <c r="F69" t="s">
        <v>608</v>
      </c>
      <c r="G69" t="s">
        <v>1027</v>
      </c>
      <c r="H69" t="s">
        <v>1028</v>
      </c>
      <c r="I69" t="s">
        <v>609</v>
      </c>
      <c r="J69" t="s">
        <v>610</v>
      </c>
      <c r="K69" t="s">
        <v>611</v>
      </c>
      <c r="L69" t="s">
        <v>612</v>
      </c>
      <c r="M69" t="s">
        <v>613</v>
      </c>
      <c r="N69" t="s">
        <v>1029</v>
      </c>
      <c r="O69">
        <v>36683</v>
      </c>
      <c r="P69" t="s">
        <v>1637</v>
      </c>
      <c r="Q69" t="s">
        <v>1638</v>
      </c>
    </row>
    <row r="70" spans="1:17">
      <c r="A70" t="s">
        <v>191</v>
      </c>
      <c r="B70" t="s">
        <v>1030</v>
      </c>
      <c r="D70" t="s">
        <v>259</v>
      </c>
      <c r="E70" t="s">
        <v>1031</v>
      </c>
      <c r="F70" t="s">
        <v>1032</v>
      </c>
      <c r="G70" t="s">
        <v>1033</v>
      </c>
      <c r="H70" t="s">
        <v>1034</v>
      </c>
      <c r="I70" t="s">
        <v>1035</v>
      </c>
      <c r="J70" t="s">
        <v>800</v>
      </c>
      <c r="K70" t="s">
        <v>1036</v>
      </c>
      <c r="L70" t="s">
        <v>1037</v>
      </c>
      <c r="M70" t="s">
        <v>1038</v>
      </c>
      <c r="N70" t="s">
        <v>1039</v>
      </c>
      <c r="O70">
        <v>111648</v>
      </c>
      <c r="P70" t="s">
        <v>1637</v>
      </c>
      <c r="Q70" t="s">
        <v>1638</v>
      </c>
    </row>
    <row r="71" spans="1:17">
      <c r="A71" t="s">
        <v>81</v>
      </c>
      <c r="B71" t="s">
        <v>1040</v>
      </c>
      <c r="C71" t="s">
        <v>1041</v>
      </c>
      <c r="D71" t="s">
        <v>305</v>
      </c>
      <c r="E71" t="s">
        <v>614</v>
      </c>
      <c r="F71" t="s">
        <v>1042</v>
      </c>
      <c r="G71" t="s">
        <v>1043</v>
      </c>
      <c r="H71" t="s">
        <v>1044</v>
      </c>
      <c r="I71" t="s">
        <v>1045</v>
      </c>
      <c r="J71" t="s">
        <v>1046</v>
      </c>
      <c r="K71" t="s">
        <v>1047</v>
      </c>
      <c r="L71" t="s">
        <v>1048</v>
      </c>
      <c r="M71" t="s">
        <v>1049</v>
      </c>
      <c r="N71" t="s">
        <v>1050</v>
      </c>
      <c r="O71">
        <v>12034</v>
      </c>
      <c r="P71" t="s">
        <v>1637</v>
      </c>
      <c r="Q71" t="s">
        <v>1638</v>
      </c>
    </row>
    <row r="72" spans="1:17">
      <c r="A72" t="s">
        <v>192</v>
      </c>
      <c r="B72" t="s">
        <v>192</v>
      </c>
      <c r="D72" t="s">
        <v>305</v>
      </c>
      <c r="E72" t="s">
        <v>1062</v>
      </c>
      <c r="F72" t="s">
        <v>1063</v>
      </c>
      <c r="G72" t="s">
        <v>1064</v>
      </c>
      <c r="H72" t="s">
        <v>1065</v>
      </c>
      <c r="I72" t="s">
        <v>435</v>
      </c>
      <c r="J72" t="s">
        <v>385</v>
      </c>
      <c r="K72" t="s">
        <v>1066</v>
      </c>
      <c r="L72" t="s">
        <v>1067</v>
      </c>
      <c r="M72" t="s">
        <v>1068</v>
      </c>
      <c r="N72" t="s">
        <v>1069</v>
      </c>
      <c r="O72">
        <v>17536</v>
      </c>
      <c r="P72" t="s">
        <v>1637</v>
      </c>
      <c r="Q72" t="s">
        <v>1638</v>
      </c>
    </row>
    <row r="73" spans="1:17">
      <c r="A73" t="s">
        <v>241</v>
      </c>
      <c r="B73" t="s">
        <v>241</v>
      </c>
      <c r="C73" t="s">
        <v>1070</v>
      </c>
      <c r="D73" t="s">
        <v>305</v>
      </c>
      <c r="E73" t="s">
        <v>1071</v>
      </c>
      <c r="F73" t="s">
        <v>1072</v>
      </c>
      <c r="G73" t="s">
        <v>1073</v>
      </c>
      <c r="H73" t="s">
        <v>1074</v>
      </c>
      <c r="I73" t="s">
        <v>1075</v>
      </c>
      <c r="J73" t="s">
        <v>364</v>
      </c>
      <c r="K73" t="s">
        <v>1076</v>
      </c>
      <c r="L73" t="s">
        <v>1077</v>
      </c>
      <c r="M73" t="s">
        <v>1078</v>
      </c>
      <c r="N73" t="s">
        <v>1079</v>
      </c>
      <c r="O73">
        <v>62517</v>
      </c>
      <c r="P73" t="s">
        <v>1637</v>
      </c>
      <c r="Q73" t="s">
        <v>1638</v>
      </c>
    </row>
    <row r="74" spans="1:17">
      <c r="A74" t="s">
        <v>217</v>
      </c>
      <c r="B74" t="s">
        <v>217</v>
      </c>
      <c r="C74" t="s">
        <v>562</v>
      </c>
      <c r="D74" t="s">
        <v>305</v>
      </c>
      <c r="E74" t="s">
        <v>1080</v>
      </c>
      <c r="F74" t="s">
        <v>1081</v>
      </c>
      <c r="G74" t="s">
        <v>1082</v>
      </c>
      <c r="H74" t="s">
        <v>1083</v>
      </c>
      <c r="I74" t="s">
        <v>1084</v>
      </c>
      <c r="J74" t="s">
        <v>1085</v>
      </c>
      <c r="K74" t="s">
        <v>1086</v>
      </c>
      <c r="L74" t="s">
        <v>1087</v>
      </c>
      <c r="M74" t="s">
        <v>1088</v>
      </c>
      <c r="N74" t="s">
        <v>1089</v>
      </c>
      <c r="O74">
        <v>18654</v>
      </c>
      <c r="P74" t="s">
        <v>1639</v>
      </c>
      <c r="Q74" t="s">
        <v>1638</v>
      </c>
    </row>
    <row r="75" spans="1:17">
      <c r="A75" t="s">
        <v>193</v>
      </c>
      <c r="B75" t="s">
        <v>1100</v>
      </c>
      <c r="D75" t="s">
        <v>305</v>
      </c>
      <c r="E75" t="s">
        <v>1101</v>
      </c>
      <c r="F75" t="s">
        <v>1102</v>
      </c>
      <c r="G75" t="s">
        <v>1103</v>
      </c>
      <c r="H75" t="s">
        <v>1104</v>
      </c>
      <c r="I75" t="s">
        <v>1105</v>
      </c>
      <c r="J75" t="s">
        <v>526</v>
      </c>
      <c r="K75" t="s">
        <v>1106</v>
      </c>
      <c r="L75" t="s">
        <v>1107</v>
      </c>
      <c r="M75" t="s">
        <v>1108</v>
      </c>
      <c r="N75" t="s">
        <v>1109</v>
      </c>
      <c r="O75">
        <v>15050</v>
      </c>
      <c r="P75" t="s">
        <v>1637</v>
      </c>
      <c r="Q75" t="s">
        <v>1638</v>
      </c>
    </row>
    <row r="76" spans="1:17">
      <c r="A76" t="s">
        <v>66</v>
      </c>
      <c r="B76" t="s">
        <v>440</v>
      </c>
      <c r="D76" t="s">
        <v>259</v>
      </c>
      <c r="E76" t="s">
        <v>441</v>
      </c>
      <c r="F76" t="s">
        <v>442</v>
      </c>
      <c r="G76" t="s">
        <v>443</v>
      </c>
      <c r="H76" t="s">
        <v>444</v>
      </c>
      <c r="I76" t="s">
        <v>404</v>
      </c>
      <c r="J76" t="s">
        <v>385</v>
      </c>
      <c r="K76" t="s">
        <v>405</v>
      </c>
      <c r="L76" t="s">
        <v>445</v>
      </c>
      <c r="M76" t="s">
        <v>446</v>
      </c>
      <c r="N76" t="s">
        <v>1621</v>
      </c>
      <c r="O76">
        <v>36052</v>
      </c>
      <c r="P76" t="s">
        <v>1639</v>
      </c>
      <c r="Q76" t="s">
        <v>1638</v>
      </c>
    </row>
    <row r="77" spans="1:17">
      <c r="A77" t="s">
        <v>194</v>
      </c>
      <c r="B77" t="s">
        <v>1110</v>
      </c>
      <c r="D77" t="s">
        <v>305</v>
      </c>
      <c r="E77" t="s">
        <v>1111</v>
      </c>
      <c r="F77" t="s">
        <v>1112</v>
      </c>
      <c r="G77" t="s">
        <v>1113</v>
      </c>
      <c r="H77" t="s">
        <v>1114</v>
      </c>
      <c r="I77" t="s">
        <v>1115</v>
      </c>
      <c r="J77" t="s">
        <v>594</v>
      </c>
      <c r="K77" t="s">
        <v>1116</v>
      </c>
      <c r="L77" t="s">
        <v>1117</v>
      </c>
      <c r="M77" t="s">
        <v>1118</v>
      </c>
      <c r="N77" t="s">
        <v>1119</v>
      </c>
      <c r="O77">
        <v>43715</v>
      </c>
      <c r="P77" t="s">
        <v>1637</v>
      </c>
      <c r="Q77" t="s">
        <v>1638</v>
      </c>
    </row>
    <row r="78" spans="1:17">
      <c r="A78" s="4" t="s">
        <v>101</v>
      </c>
      <c r="B78" t="s">
        <v>101</v>
      </c>
      <c r="D78" t="s">
        <v>305</v>
      </c>
      <c r="E78" t="s">
        <v>1120</v>
      </c>
      <c r="F78" t="s">
        <v>1121</v>
      </c>
      <c r="G78" t="s">
        <v>1122</v>
      </c>
      <c r="H78" t="s">
        <v>1123</v>
      </c>
      <c r="I78" t="s">
        <v>1124</v>
      </c>
      <c r="J78" t="s">
        <v>374</v>
      </c>
      <c r="K78" t="s">
        <v>1125</v>
      </c>
      <c r="L78" t="s">
        <v>1126</v>
      </c>
      <c r="M78" t="s">
        <v>1127</v>
      </c>
      <c r="N78" t="s">
        <v>1128</v>
      </c>
      <c r="O78">
        <v>11592</v>
      </c>
      <c r="P78" t="s">
        <v>1637</v>
      </c>
      <c r="Q78" t="s">
        <v>1638</v>
      </c>
    </row>
    <row r="79" spans="1:17">
      <c r="A79" t="s">
        <v>144</v>
      </c>
      <c r="B79" t="s">
        <v>1129</v>
      </c>
      <c r="C79" t="s">
        <v>258</v>
      </c>
      <c r="D79" t="s">
        <v>305</v>
      </c>
      <c r="E79" t="s">
        <v>1130</v>
      </c>
      <c r="F79" t="s">
        <v>1131</v>
      </c>
      <c r="G79" t="s">
        <v>1132</v>
      </c>
      <c r="H79" t="s">
        <v>1133</v>
      </c>
      <c r="I79" t="s">
        <v>1134</v>
      </c>
      <c r="J79" t="s">
        <v>452</v>
      </c>
      <c r="K79" t="s">
        <v>1135</v>
      </c>
      <c r="L79" t="s">
        <v>1136</v>
      </c>
      <c r="M79" t="s">
        <v>1137</v>
      </c>
      <c r="N79" t="s">
        <v>1138</v>
      </c>
      <c r="O79">
        <v>11748</v>
      </c>
      <c r="P79" t="s">
        <v>1637</v>
      </c>
      <c r="Q79" t="s">
        <v>1638</v>
      </c>
    </row>
    <row r="80" spans="1:17">
      <c r="A80" t="s">
        <v>82</v>
      </c>
      <c r="B80" t="s">
        <v>1139</v>
      </c>
      <c r="D80" t="s">
        <v>305</v>
      </c>
      <c r="E80" t="s">
        <v>614</v>
      </c>
      <c r="F80" t="s">
        <v>615</v>
      </c>
      <c r="G80" t="s">
        <v>616</v>
      </c>
      <c r="H80" t="s">
        <v>617</v>
      </c>
      <c r="I80" t="s">
        <v>618</v>
      </c>
      <c r="J80" t="s">
        <v>374</v>
      </c>
      <c r="K80" t="s">
        <v>619</v>
      </c>
      <c r="L80" t="s">
        <v>620</v>
      </c>
      <c r="M80" t="s">
        <v>621</v>
      </c>
      <c r="N80" t="s">
        <v>622</v>
      </c>
      <c r="O80">
        <v>11985</v>
      </c>
      <c r="P80" t="s">
        <v>1637</v>
      </c>
      <c r="Q80" t="s">
        <v>1638</v>
      </c>
    </row>
    <row r="81" spans="1:17">
      <c r="A81" t="s">
        <v>83</v>
      </c>
      <c r="B81" t="s">
        <v>1151</v>
      </c>
      <c r="D81" t="s">
        <v>259</v>
      </c>
      <c r="E81" t="s">
        <v>623</v>
      </c>
      <c r="F81" t="s">
        <v>624</v>
      </c>
      <c r="G81" t="s">
        <v>625</v>
      </c>
      <c r="H81" t="s">
        <v>1152</v>
      </c>
      <c r="I81" t="s">
        <v>626</v>
      </c>
      <c r="J81" t="s">
        <v>374</v>
      </c>
      <c r="K81" t="s">
        <v>627</v>
      </c>
      <c r="L81" t="s">
        <v>628</v>
      </c>
      <c r="M81" t="s">
        <v>629</v>
      </c>
      <c r="N81" t="s">
        <v>630</v>
      </c>
      <c r="O81">
        <v>13515</v>
      </c>
      <c r="P81" t="s">
        <v>1637</v>
      </c>
      <c r="Q81" t="s">
        <v>1638</v>
      </c>
    </row>
    <row r="82" spans="1:17">
      <c r="A82" t="s">
        <v>242</v>
      </c>
      <c r="B82" t="s">
        <v>1153</v>
      </c>
      <c r="D82" t="s">
        <v>259</v>
      </c>
      <c r="E82" t="s">
        <v>1154</v>
      </c>
      <c r="F82" t="s">
        <v>1155</v>
      </c>
      <c r="G82" t="s">
        <v>1156</v>
      </c>
      <c r="H82" t="s">
        <v>1157</v>
      </c>
      <c r="I82" t="s">
        <v>1158</v>
      </c>
      <c r="J82" t="s">
        <v>299</v>
      </c>
      <c r="K82" t="s">
        <v>1159</v>
      </c>
      <c r="L82" t="s">
        <v>1160</v>
      </c>
      <c r="M82" t="s">
        <v>1161</v>
      </c>
      <c r="N82" t="s">
        <v>1162</v>
      </c>
      <c r="O82">
        <v>111982</v>
      </c>
      <c r="P82" t="s">
        <v>1637</v>
      </c>
    </row>
    <row r="83" spans="1:17">
      <c r="A83" t="s">
        <v>84</v>
      </c>
      <c r="B83" t="s">
        <v>84</v>
      </c>
      <c r="D83" t="s">
        <v>305</v>
      </c>
      <c r="E83" t="s">
        <v>1163</v>
      </c>
      <c r="F83" t="s">
        <v>1164</v>
      </c>
      <c r="G83" t="s">
        <v>1165</v>
      </c>
      <c r="H83" t="s">
        <v>1166</v>
      </c>
      <c r="I83" t="s">
        <v>404</v>
      </c>
      <c r="J83" t="s">
        <v>385</v>
      </c>
      <c r="K83" t="s">
        <v>782</v>
      </c>
      <c r="L83" t="s">
        <v>1167</v>
      </c>
      <c r="M83" t="s">
        <v>1168</v>
      </c>
      <c r="N83" t="s">
        <v>1169</v>
      </c>
      <c r="O83">
        <v>107083</v>
      </c>
      <c r="Q83" t="s">
        <v>1638</v>
      </c>
    </row>
    <row r="84" spans="1:17">
      <c r="A84" t="s">
        <v>240</v>
      </c>
      <c r="B84" t="s">
        <v>240</v>
      </c>
      <c r="D84" t="s">
        <v>259</v>
      </c>
      <c r="E84" t="s">
        <v>1170</v>
      </c>
      <c r="F84" t="s">
        <v>1171</v>
      </c>
      <c r="G84" t="s">
        <v>1172</v>
      </c>
      <c r="H84" t="s">
        <v>1173</v>
      </c>
      <c r="I84" t="s">
        <v>395</v>
      </c>
      <c r="J84" t="s">
        <v>385</v>
      </c>
      <c r="K84" t="s">
        <v>1174</v>
      </c>
      <c r="L84" t="s">
        <v>1175</v>
      </c>
      <c r="M84" t="s">
        <v>1176</v>
      </c>
      <c r="N84" t="s">
        <v>1177</v>
      </c>
      <c r="O84">
        <v>24374</v>
      </c>
      <c r="P84" t="s">
        <v>1637</v>
      </c>
      <c r="Q84" t="s">
        <v>1638</v>
      </c>
    </row>
    <row r="85" spans="1:17">
      <c r="A85" t="s">
        <v>85</v>
      </c>
      <c r="B85" t="s">
        <v>85</v>
      </c>
      <c r="E85" t="s">
        <v>1178</v>
      </c>
      <c r="F85" t="s">
        <v>1179</v>
      </c>
      <c r="G85" t="s">
        <v>1180</v>
      </c>
      <c r="H85" t="s">
        <v>1181</v>
      </c>
      <c r="I85" t="s">
        <v>999</v>
      </c>
      <c r="J85" t="s">
        <v>385</v>
      </c>
      <c r="K85" t="s">
        <v>1182</v>
      </c>
      <c r="L85" t="s">
        <v>1183</v>
      </c>
      <c r="M85" t="s">
        <v>1184</v>
      </c>
      <c r="N85" t="s">
        <v>1185</v>
      </c>
      <c r="O85">
        <v>76744</v>
      </c>
      <c r="P85" t="s">
        <v>1637</v>
      </c>
      <c r="Q85" t="s">
        <v>1638</v>
      </c>
    </row>
    <row r="86" spans="1:17">
      <c r="A86" t="s">
        <v>218</v>
      </c>
      <c r="B86" t="s">
        <v>1186</v>
      </c>
      <c r="D86" t="s">
        <v>259</v>
      </c>
      <c r="E86" t="s">
        <v>1187</v>
      </c>
      <c r="F86" t="s">
        <v>1188</v>
      </c>
      <c r="G86" t="s">
        <v>1189</v>
      </c>
      <c r="H86" t="s">
        <v>1190</v>
      </c>
      <c r="I86" t="s">
        <v>1191</v>
      </c>
      <c r="J86" t="s">
        <v>1192</v>
      </c>
      <c r="K86" t="s">
        <v>1193</v>
      </c>
      <c r="L86" t="s">
        <v>1194</v>
      </c>
      <c r="M86" t="s">
        <v>1195</v>
      </c>
      <c r="N86" t="s">
        <v>1196</v>
      </c>
      <c r="O86">
        <v>56383</v>
      </c>
      <c r="P86" t="s">
        <v>1637</v>
      </c>
      <c r="Q86" t="s">
        <v>1638</v>
      </c>
    </row>
    <row r="87" spans="1:17">
      <c r="A87" t="s">
        <v>231</v>
      </c>
      <c r="B87" t="s">
        <v>231</v>
      </c>
      <c r="C87" t="s">
        <v>562</v>
      </c>
      <c r="D87" t="s">
        <v>259</v>
      </c>
      <c r="E87" t="s">
        <v>1197</v>
      </c>
      <c r="F87" t="s">
        <v>1198</v>
      </c>
      <c r="G87" t="s">
        <v>1199</v>
      </c>
      <c r="H87" t="s">
        <v>1200</v>
      </c>
      <c r="I87" t="s">
        <v>1201</v>
      </c>
      <c r="J87" t="s">
        <v>385</v>
      </c>
      <c r="K87" t="s">
        <v>1202</v>
      </c>
      <c r="L87" t="s">
        <v>1203</v>
      </c>
      <c r="M87" t="s">
        <v>1204</v>
      </c>
      <c r="N87" t="s">
        <v>1205</v>
      </c>
      <c r="O87">
        <v>108173</v>
      </c>
      <c r="P87" t="s">
        <v>1637</v>
      </c>
      <c r="Q87" t="s">
        <v>1638</v>
      </c>
    </row>
    <row r="88" spans="1:17">
      <c r="A88" t="s">
        <v>86</v>
      </c>
      <c r="B88" t="s">
        <v>1206</v>
      </c>
      <c r="D88" t="s">
        <v>305</v>
      </c>
      <c r="E88" t="s">
        <v>1207</v>
      </c>
      <c r="F88" t="s">
        <v>1208</v>
      </c>
      <c r="G88" t="s">
        <v>1209</v>
      </c>
      <c r="H88" t="s">
        <v>1210</v>
      </c>
      <c r="I88" t="s">
        <v>1211</v>
      </c>
      <c r="J88" t="s">
        <v>568</v>
      </c>
      <c r="K88" t="s">
        <v>1212</v>
      </c>
      <c r="L88" t="s">
        <v>1213</v>
      </c>
      <c r="M88" t="s">
        <v>1214</v>
      </c>
      <c r="N88" t="s">
        <v>1215</v>
      </c>
      <c r="O88">
        <v>101843</v>
      </c>
      <c r="P88" t="s">
        <v>1637</v>
      </c>
      <c r="Q88" t="s">
        <v>1638</v>
      </c>
    </row>
    <row r="89" spans="1:17">
      <c r="A89" t="s">
        <v>132</v>
      </c>
      <c r="B89" t="s">
        <v>1216</v>
      </c>
      <c r="D89" t="s">
        <v>305</v>
      </c>
      <c r="E89" t="s">
        <v>1217</v>
      </c>
      <c r="F89" t="s">
        <v>1218</v>
      </c>
      <c r="G89" t="s">
        <v>1219</v>
      </c>
      <c r="H89" t="s">
        <v>1220</v>
      </c>
      <c r="I89" t="s">
        <v>1221</v>
      </c>
      <c r="J89" t="s">
        <v>452</v>
      </c>
      <c r="K89" t="s">
        <v>1222</v>
      </c>
      <c r="L89" t="s">
        <v>1223</v>
      </c>
      <c r="M89" t="s">
        <v>1224</v>
      </c>
      <c r="N89" t="s">
        <v>1225</v>
      </c>
      <c r="O89">
        <v>97856</v>
      </c>
      <c r="P89" t="s">
        <v>1637</v>
      </c>
      <c r="Q89" t="s">
        <v>1638</v>
      </c>
    </row>
    <row r="90" spans="1:17">
      <c r="A90" t="s">
        <v>87</v>
      </c>
      <c r="B90" t="s">
        <v>1226</v>
      </c>
      <c r="D90" t="s">
        <v>259</v>
      </c>
      <c r="E90" t="s">
        <v>1227</v>
      </c>
      <c r="F90" t="s">
        <v>1228</v>
      </c>
      <c r="G90" t="s">
        <v>1229</v>
      </c>
      <c r="H90" t="s">
        <v>1230</v>
      </c>
      <c r="I90" t="s">
        <v>1231</v>
      </c>
      <c r="J90" t="s">
        <v>364</v>
      </c>
      <c r="K90" t="s">
        <v>1232</v>
      </c>
      <c r="L90" t="s">
        <v>1233</v>
      </c>
      <c r="M90" t="s">
        <v>1234</v>
      </c>
      <c r="N90" t="s">
        <v>1235</v>
      </c>
      <c r="O90">
        <v>52871</v>
      </c>
      <c r="P90" t="s">
        <v>1637</v>
      </c>
      <c r="Q90" t="s">
        <v>1638</v>
      </c>
    </row>
    <row r="91" spans="1:17">
      <c r="A91" t="s">
        <v>212</v>
      </c>
      <c r="B91" t="s">
        <v>1236</v>
      </c>
      <c r="C91" t="s">
        <v>335</v>
      </c>
      <c r="D91" t="s">
        <v>358</v>
      </c>
      <c r="E91" t="s">
        <v>1237</v>
      </c>
      <c r="F91" t="s">
        <v>1238</v>
      </c>
      <c r="G91" t="s">
        <v>1239</v>
      </c>
      <c r="H91" t="s">
        <v>1240</v>
      </c>
      <c r="I91" t="s">
        <v>1241</v>
      </c>
      <c r="J91" t="s">
        <v>989</v>
      </c>
      <c r="K91" t="s">
        <v>1242</v>
      </c>
      <c r="L91" t="s">
        <v>1243</v>
      </c>
      <c r="M91" t="s">
        <v>1244</v>
      </c>
      <c r="N91" t="s">
        <v>1245</v>
      </c>
      <c r="O91">
        <v>12738</v>
      </c>
      <c r="P91" t="s">
        <v>1637</v>
      </c>
      <c r="Q91" t="s">
        <v>1638</v>
      </c>
    </row>
    <row r="92" spans="1:17">
      <c r="A92" t="s">
        <v>126</v>
      </c>
      <c r="B92" t="s">
        <v>126</v>
      </c>
      <c r="D92" t="s">
        <v>259</v>
      </c>
      <c r="E92" t="s">
        <v>1246</v>
      </c>
      <c r="F92" t="s">
        <v>1247</v>
      </c>
      <c r="G92" t="s">
        <v>1248</v>
      </c>
      <c r="H92" t="s">
        <v>1249</v>
      </c>
      <c r="I92" t="s">
        <v>1250</v>
      </c>
      <c r="J92" t="s">
        <v>1251</v>
      </c>
      <c r="K92" t="s">
        <v>1252</v>
      </c>
      <c r="L92" t="s">
        <v>1253</v>
      </c>
      <c r="M92" t="s">
        <v>1254</v>
      </c>
      <c r="N92" t="s">
        <v>1255</v>
      </c>
      <c r="O92">
        <v>14565</v>
      </c>
      <c r="P92" t="s">
        <v>1637</v>
      </c>
      <c r="Q92" t="s">
        <v>1638</v>
      </c>
    </row>
    <row r="93" spans="1:17">
      <c r="A93" t="s">
        <v>99</v>
      </c>
      <c r="B93" t="s">
        <v>1597</v>
      </c>
      <c r="C93" t="s">
        <v>1598</v>
      </c>
      <c r="D93" t="s">
        <v>305</v>
      </c>
      <c r="E93" t="s">
        <v>653</v>
      </c>
      <c r="F93" t="s">
        <v>654</v>
      </c>
      <c r="G93" t="s">
        <v>655</v>
      </c>
      <c r="H93" t="s">
        <v>1599</v>
      </c>
      <c r="I93" t="s">
        <v>656</v>
      </c>
      <c r="J93" t="s">
        <v>364</v>
      </c>
      <c r="K93" t="s">
        <v>657</v>
      </c>
      <c r="L93" t="s">
        <v>1600</v>
      </c>
      <c r="M93" t="s">
        <v>1621</v>
      </c>
      <c r="N93" t="s">
        <v>658</v>
      </c>
      <c r="O93">
        <v>97762</v>
      </c>
      <c r="P93" t="s">
        <v>1637</v>
      </c>
      <c r="Q93" t="s">
        <v>1638</v>
      </c>
    </row>
    <row r="94" spans="1:17">
      <c r="A94" t="s">
        <v>195</v>
      </c>
      <c r="B94" t="s">
        <v>1283</v>
      </c>
      <c r="C94" t="s">
        <v>943</v>
      </c>
      <c r="D94" t="s">
        <v>259</v>
      </c>
      <c r="E94" t="s">
        <v>645</v>
      </c>
      <c r="F94" t="s">
        <v>1284</v>
      </c>
      <c r="G94" t="s">
        <v>1285</v>
      </c>
      <c r="H94" t="s">
        <v>1286</v>
      </c>
      <c r="I94" t="s">
        <v>1287</v>
      </c>
      <c r="J94" t="s">
        <v>452</v>
      </c>
      <c r="K94" t="s">
        <v>1288</v>
      </c>
      <c r="L94" t="s">
        <v>1289</v>
      </c>
      <c r="M94" t="s">
        <v>1290</v>
      </c>
      <c r="N94" t="s">
        <v>1291</v>
      </c>
      <c r="O94">
        <v>11709</v>
      </c>
      <c r="P94" t="s">
        <v>1637</v>
      </c>
      <c r="Q94" t="s">
        <v>1638</v>
      </c>
    </row>
    <row r="95" spans="1:17">
      <c r="A95" t="s">
        <v>214</v>
      </c>
      <c r="B95" t="s">
        <v>1292</v>
      </c>
      <c r="C95" t="s">
        <v>458</v>
      </c>
      <c r="D95" t="s">
        <v>305</v>
      </c>
      <c r="E95" t="s">
        <v>1293</v>
      </c>
      <c r="F95" t="s">
        <v>1294</v>
      </c>
      <c r="G95" t="s">
        <v>1295</v>
      </c>
      <c r="H95" t="s">
        <v>1296</v>
      </c>
      <c r="I95" t="s">
        <v>1297</v>
      </c>
      <c r="J95" t="s">
        <v>989</v>
      </c>
      <c r="K95" t="s">
        <v>1298</v>
      </c>
      <c r="L95" t="s">
        <v>1299</v>
      </c>
      <c r="M95" t="s">
        <v>1300</v>
      </c>
      <c r="N95" t="s">
        <v>1301</v>
      </c>
      <c r="O95">
        <v>13224</v>
      </c>
      <c r="P95" t="s">
        <v>1637</v>
      </c>
      <c r="Q95" t="s">
        <v>1638</v>
      </c>
    </row>
    <row r="96" spans="1:17">
      <c r="A96" t="s">
        <v>88</v>
      </c>
      <c r="B96" t="s">
        <v>88</v>
      </c>
      <c r="C96" t="s">
        <v>258</v>
      </c>
      <c r="D96" t="s">
        <v>305</v>
      </c>
      <c r="E96" t="s">
        <v>1302</v>
      </c>
      <c r="F96" t="s">
        <v>1303</v>
      </c>
      <c r="G96" t="s">
        <v>1304</v>
      </c>
      <c r="H96" t="s">
        <v>1305</v>
      </c>
      <c r="I96" t="s">
        <v>1306</v>
      </c>
      <c r="J96" t="s">
        <v>664</v>
      </c>
      <c r="K96" t="s">
        <v>1307</v>
      </c>
      <c r="L96" t="s">
        <v>1308</v>
      </c>
      <c r="M96" t="s">
        <v>1309</v>
      </c>
      <c r="N96" t="s">
        <v>1621</v>
      </c>
      <c r="O96">
        <v>11603</v>
      </c>
      <c r="P96" t="s">
        <v>1637</v>
      </c>
      <c r="Q96" t="s">
        <v>1638</v>
      </c>
    </row>
    <row r="97" spans="1:17">
      <c r="A97" t="s">
        <v>151</v>
      </c>
      <c r="B97" t="s">
        <v>1310</v>
      </c>
      <c r="D97" t="s">
        <v>259</v>
      </c>
      <c r="E97" t="s">
        <v>1311</v>
      </c>
      <c r="F97" t="s">
        <v>1312</v>
      </c>
      <c r="G97" t="s">
        <v>1313</v>
      </c>
      <c r="H97" t="s">
        <v>1314</v>
      </c>
      <c r="I97" t="s">
        <v>1315</v>
      </c>
      <c r="J97" t="s">
        <v>526</v>
      </c>
      <c r="K97" t="s">
        <v>1316</v>
      </c>
      <c r="L97" t="s">
        <v>1317</v>
      </c>
      <c r="M97" t="s">
        <v>1318</v>
      </c>
      <c r="N97" t="s">
        <v>1319</v>
      </c>
      <c r="O97">
        <v>61548</v>
      </c>
      <c r="P97" t="s">
        <v>1637</v>
      </c>
      <c r="Q97" t="s">
        <v>1638</v>
      </c>
    </row>
    <row r="98" spans="1:17">
      <c r="A98" s="4" t="s">
        <v>102</v>
      </c>
      <c r="B98" t="s">
        <v>1320</v>
      </c>
      <c r="D98" t="s">
        <v>259</v>
      </c>
      <c r="E98" t="s">
        <v>469</v>
      </c>
      <c r="F98" t="s">
        <v>470</v>
      </c>
      <c r="G98" t="s">
        <v>471</v>
      </c>
      <c r="H98" t="s">
        <v>472</v>
      </c>
      <c r="I98" t="s">
        <v>473</v>
      </c>
      <c r="J98" t="s">
        <v>311</v>
      </c>
      <c r="K98" t="s">
        <v>474</v>
      </c>
      <c r="L98" t="s">
        <v>475</v>
      </c>
      <c r="M98" t="s">
        <v>476</v>
      </c>
      <c r="N98" t="s">
        <v>1621</v>
      </c>
      <c r="O98">
        <v>120596</v>
      </c>
      <c r="P98" t="s">
        <v>1637</v>
      </c>
      <c r="Q98" t="s">
        <v>1638</v>
      </c>
    </row>
    <row r="99" spans="1:17">
      <c r="A99" t="s">
        <v>203</v>
      </c>
      <c r="B99" t="s">
        <v>203</v>
      </c>
      <c r="C99" t="s">
        <v>1321</v>
      </c>
      <c r="D99" t="s">
        <v>305</v>
      </c>
      <c r="E99" t="s">
        <v>1322</v>
      </c>
      <c r="F99" t="s">
        <v>1323</v>
      </c>
      <c r="G99" t="s">
        <v>1324</v>
      </c>
      <c r="H99" t="s">
        <v>1325</v>
      </c>
      <c r="I99" t="s">
        <v>1326</v>
      </c>
      <c r="J99" t="s">
        <v>299</v>
      </c>
      <c r="K99" t="s">
        <v>1327</v>
      </c>
      <c r="L99" t="s">
        <v>1328</v>
      </c>
      <c r="M99" t="s">
        <v>1329</v>
      </c>
      <c r="N99" t="s">
        <v>1330</v>
      </c>
      <c r="O99">
        <v>13741</v>
      </c>
      <c r="P99" t="s">
        <v>1637</v>
      </c>
      <c r="Q99" t="s">
        <v>1638</v>
      </c>
    </row>
    <row r="100" spans="1:17">
      <c r="A100" t="s">
        <v>226</v>
      </c>
      <c r="B100" t="s">
        <v>972</v>
      </c>
      <c r="C100" t="s">
        <v>973</v>
      </c>
      <c r="D100" t="s">
        <v>305</v>
      </c>
      <c r="E100" t="s">
        <v>974</v>
      </c>
      <c r="F100" t="s">
        <v>975</v>
      </c>
      <c r="G100" t="s">
        <v>976</v>
      </c>
      <c r="H100" t="s">
        <v>977</v>
      </c>
      <c r="I100" t="s">
        <v>978</v>
      </c>
      <c r="J100" t="s">
        <v>452</v>
      </c>
      <c r="K100" t="s">
        <v>979</v>
      </c>
      <c r="L100" t="s">
        <v>980</v>
      </c>
      <c r="M100" t="s">
        <v>981</v>
      </c>
      <c r="N100" t="s">
        <v>982</v>
      </c>
      <c r="O100">
        <v>16483</v>
      </c>
      <c r="P100" t="s">
        <v>1637</v>
      </c>
      <c r="Q100" t="s">
        <v>1638</v>
      </c>
    </row>
    <row r="101" spans="1:17">
      <c r="A101" t="s">
        <v>219</v>
      </c>
      <c r="B101" t="s">
        <v>219</v>
      </c>
      <c r="C101" t="s">
        <v>488</v>
      </c>
      <c r="D101" t="s">
        <v>259</v>
      </c>
      <c r="E101" t="s">
        <v>1331</v>
      </c>
      <c r="F101" t="s">
        <v>1332</v>
      </c>
      <c r="G101" t="s">
        <v>1333</v>
      </c>
      <c r="H101" t="s">
        <v>1334</v>
      </c>
      <c r="I101" t="s">
        <v>1335</v>
      </c>
      <c r="J101" t="s">
        <v>1336</v>
      </c>
      <c r="K101" t="s">
        <v>1337</v>
      </c>
      <c r="L101" t="s">
        <v>1338</v>
      </c>
      <c r="M101" t="s">
        <v>1339</v>
      </c>
      <c r="N101" t="s">
        <v>1340</v>
      </c>
      <c r="O101">
        <v>11819</v>
      </c>
      <c r="P101" t="s">
        <v>1637</v>
      </c>
      <c r="Q101" t="s">
        <v>1638</v>
      </c>
    </row>
    <row r="102" spans="1:17">
      <c r="A102" t="s">
        <v>136</v>
      </c>
      <c r="B102" t="s">
        <v>136</v>
      </c>
      <c r="C102" t="s">
        <v>458</v>
      </c>
      <c r="D102" t="s">
        <v>305</v>
      </c>
      <c r="E102" t="s">
        <v>543</v>
      </c>
      <c r="F102" t="s">
        <v>544</v>
      </c>
      <c r="G102" t="s">
        <v>1341</v>
      </c>
      <c r="H102" t="s">
        <v>1342</v>
      </c>
      <c r="I102" t="s">
        <v>310</v>
      </c>
      <c r="J102" t="s">
        <v>311</v>
      </c>
      <c r="K102" t="s">
        <v>547</v>
      </c>
      <c r="L102" t="s">
        <v>548</v>
      </c>
      <c r="M102" t="s">
        <v>549</v>
      </c>
      <c r="N102" t="s">
        <v>1343</v>
      </c>
      <c r="O102">
        <v>91692</v>
      </c>
      <c r="P102" t="s">
        <v>1637</v>
      </c>
      <c r="Q102" t="s">
        <v>1638</v>
      </c>
    </row>
    <row r="103" spans="1:17">
      <c r="A103" t="s">
        <v>227</v>
      </c>
      <c r="B103" t="s">
        <v>1344</v>
      </c>
      <c r="D103" t="s">
        <v>259</v>
      </c>
      <c r="E103" t="s">
        <v>1345</v>
      </c>
      <c r="F103" t="s">
        <v>1346</v>
      </c>
      <c r="G103" t="s">
        <v>1347</v>
      </c>
      <c r="H103" t="s">
        <v>1348</v>
      </c>
      <c r="I103" t="s">
        <v>1115</v>
      </c>
      <c r="J103" t="s">
        <v>594</v>
      </c>
      <c r="K103" t="s">
        <v>1349</v>
      </c>
      <c r="L103" t="s">
        <v>1350</v>
      </c>
      <c r="M103" t="s">
        <v>1351</v>
      </c>
      <c r="N103" t="s">
        <v>1352</v>
      </c>
      <c r="O103">
        <v>27807</v>
      </c>
      <c r="P103" t="s">
        <v>1637</v>
      </c>
      <c r="Q103" t="s">
        <v>1638</v>
      </c>
    </row>
    <row r="104" spans="1:17">
      <c r="A104" t="s">
        <v>213</v>
      </c>
      <c r="B104" t="s">
        <v>1266</v>
      </c>
      <c r="D104" t="s">
        <v>259</v>
      </c>
      <c r="E104" t="s">
        <v>1267</v>
      </c>
      <c r="F104" t="s">
        <v>1268</v>
      </c>
      <c r="G104" t="s">
        <v>1269</v>
      </c>
      <c r="H104" t="s">
        <v>1270</v>
      </c>
      <c r="I104" t="s">
        <v>1271</v>
      </c>
      <c r="J104" t="s">
        <v>494</v>
      </c>
      <c r="K104" t="s">
        <v>1272</v>
      </c>
      <c r="L104" t="s">
        <v>1273</v>
      </c>
      <c r="M104" t="s">
        <v>1621</v>
      </c>
      <c r="N104" t="s">
        <v>1274</v>
      </c>
      <c r="O104">
        <v>115716</v>
      </c>
      <c r="P104" t="s">
        <v>1637</v>
      </c>
      <c r="Q104" t="s">
        <v>1638</v>
      </c>
    </row>
    <row r="105" spans="1:17">
      <c r="A105" t="s">
        <v>89</v>
      </c>
      <c r="B105" t="s">
        <v>89</v>
      </c>
      <c r="C105" t="s">
        <v>1353</v>
      </c>
      <c r="D105" t="s">
        <v>305</v>
      </c>
      <c r="E105" t="s">
        <v>1354</v>
      </c>
      <c r="F105" t="s">
        <v>1355</v>
      </c>
      <c r="G105" t="s">
        <v>1356</v>
      </c>
      <c r="H105" t="s">
        <v>1357</v>
      </c>
      <c r="I105" t="s">
        <v>1358</v>
      </c>
      <c r="J105" t="s">
        <v>989</v>
      </c>
      <c r="K105" t="s">
        <v>1359</v>
      </c>
      <c r="L105" t="s">
        <v>1360</v>
      </c>
      <c r="M105" t="s">
        <v>1361</v>
      </c>
      <c r="N105" t="s">
        <v>1362</v>
      </c>
      <c r="O105">
        <v>110987</v>
      </c>
      <c r="P105" t="s">
        <v>1637</v>
      </c>
      <c r="Q105" t="s">
        <v>1638</v>
      </c>
    </row>
    <row r="106" spans="1:17">
      <c r="A106" t="s">
        <v>90</v>
      </c>
      <c r="B106" t="s">
        <v>1363</v>
      </c>
      <c r="D106" t="s">
        <v>305</v>
      </c>
      <c r="E106" t="s">
        <v>1364</v>
      </c>
      <c r="F106" t="s">
        <v>1365</v>
      </c>
      <c r="G106" t="s">
        <v>1366</v>
      </c>
      <c r="H106" t="s">
        <v>1367</v>
      </c>
      <c r="I106" t="s">
        <v>1368</v>
      </c>
      <c r="J106" t="s">
        <v>664</v>
      </c>
      <c r="K106" t="s">
        <v>1369</v>
      </c>
      <c r="L106" t="s">
        <v>1370</v>
      </c>
      <c r="M106" t="s">
        <v>1371</v>
      </c>
      <c r="N106" t="s">
        <v>1372</v>
      </c>
      <c r="O106">
        <v>63324</v>
      </c>
      <c r="P106" t="s">
        <v>1637</v>
      </c>
      <c r="Q106" t="s">
        <v>1638</v>
      </c>
    </row>
    <row r="107" spans="1:17">
      <c r="A107" t="s">
        <v>153</v>
      </c>
      <c r="B107" t="s">
        <v>1373</v>
      </c>
      <c r="C107" t="s">
        <v>1374</v>
      </c>
      <c r="D107" t="s">
        <v>305</v>
      </c>
      <c r="E107" t="s">
        <v>1375</v>
      </c>
      <c r="F107" t="s">
        <v>915</v>
      </c>
      <c r="G107" t="s">
        <v>1376</v>
      </c>
      <c r="H107" t="s">
        <v>1377</v>
      </c>
      <c r="I107" t="s">
        <v>1231</v>
      </c>
      <c r="J107" t="s">
        <v>364</v>
      </c>
      <c r="K107" t="s">
        <v>1378</v>
      </c>
      <c r="L107" t="s">
        <v>1379</v>
      </c>
      <c r="M107" t="s">
        <v>1621</v>
      </c>
      <c r="N107" t="s">
        <v>1380</v>
      </c>
      <c r="O107">
        <v>105266</v>
      </c>
      <c r="P107" t="s">
        <v>1637</v>
      </c>
      <c r="Q107" t="s">
        <v>1638</v>
      </c>
    </row>
    <row r="108" spans="1:17">
      <c r="A108" t="s">
        <v>145</v>
      </c>
      <c r="B108" t="s">
        <v>1381</v>
      </c>
      <c r="C108" t="s">
        <v>1382</v>
      </c>
      <c r="D108" t="s">
        <v>305</v>
      </c>
      <c r="E108" t="s">
        <v>1383</v>
      </c>
      <c r="F108" t="s">
        <v>1384</v>
      </c>
      <c r="G108" t="s">
        <v>1385</v>
      </c>
      <c r="H108" t="s">
        <v>1386</v>
      </c>
      <c r="I108" t="s">
        <v>1387</v>
      </c>
      <c r="J108" t="s">
        <v>265</v>
      </c>
      <c r="K108" t="s">
        <v>1388</v>
      </c>
      <c r="L108" t="s">
        <v>1389</v>
      </c>
      <c r="M108" t="s">
        <v>1390</v>
      </c>
      <c r="N108" t="s">
        <v>1391</v>
      </c>
      <c r="O108">
        <v>12289</v>
      </c>
      <c r="P108" t="s">
        <v>1637</v>
      </c>
      <c r="Q108" t="s">
        <v>1638</v>
      </c>
    </row>
    <row r="109" spans="1:17">
      <c r="A109" t="s">
        <v>204</v>
      </c>
      <c r="B109" t="s">
        <v>204</v>
      </c>
      <c r="C109" t="s">
        <v>488</v>
      </c>
      <c r="D109" t="s">
        <v>259</v>
      </c>
      <c r="E109" t="s">
        <v>1392</v>
      </c>
      <c r="F109" t="s">
        <v>1393</v>
      </c>
      <c r="G109" t="s">
        <v>1394</v>
      </c>
      <c r="H109" t="s">
        <v>1395</v>
      </c>
      <c r="I109" t="s">
        <v>1396</v>
      </c>
      <c r="J109" t="s">
        <v>265</v>
      </c>
      <c r="K109" t="s">
        <v>1397</v>
      </c>
      <c r="L109" t="s">
        <v>1398</v>
      </c>
      <c r="M109" t="s">
        <v>1399</v>
      </c>
      <c r="N109" t="s">
        <v>1400</v>
      </c>
      <c r="O109">
        <v>12007</v>
      </c>
      <c r="P109" t="s">
        <v>1637</v>
      </c>
      <c r="Q109" t="s">
        <v>1638</v>
      </c>
    </row>
    <row r="110" spans="1:17">
      <c r="A110" t="s">
        <v>232</v>
      </c>
      <c r="B110" t="s">
        <v>232</v>
      </c>
      <c r="C110" t="s">
        <v>1401</v>
      </c>
      <c r="D110" t="s">
        <v>305</v>
      </c>
      <c r="E110" t="s">
        <v>1402</v>
      </c>
      <c r="F110" t="s">
        <v>1403</v>
      </c>
      <c r="G110" t="s">
        <v>1404</v>
      </c>
      <c r="H110" t="s">
        <v>1405</v>
      </c>
      <c r="I110" t="s">
        <v>1406</v>
      </c>
      <c r="J110" t="s">
        <v>364</v>
      </c>
      <c r="K110" t="s">
        <v>1407</v>
      </c>
      <c r="L110" t="s">
        <v>1408</v>
      </c>
      <c r="M110" t="s">
        <v>1409</v>
      </c>
      <c r="N110" t="s">
        <v>1410</v>
      </c>
      <c r="O110">
        <v>11615</v>
      </c>
      <c r="P110" t="s">
        <v>1637</v>
      </c>
      <c r="Q110" t="s">
        <v>1638</v>
      </c>
    </row>
    <row r="111" spans="1:17">
      <c r="A111" t="s">
        <v>146</v>
      </c>
      <c r="B111" t="s">
        <v>1411</v>
      </c>
      <c r="C111" t="s">
        <v>1412</v>
      </c>
      <c r="D111" t="s">
        <v>259</v>
      </c>
      <c r="E111" t="s">
        <v>1413</v>
      </c>
      <c r="F111" t="s">
        <v>1414</v>
      </c>
      <c r="G111" t="s">
        <v>1415</v>
      </c>
      <c r="H111" t="s">
        <v>1416</v>
      </c>
      <c r="I111" t="s">
        <v>586</v>
      </c>
      <c r="J111" t="s">
        <v>330</v>
      </c>
      <c r="K111" t="s">
        <v>969</v>
      </c>
      <c r="L111" t="s">
        <v>1417</v>
      </c>
      <c r="M111" t="s">
        <v>1621</v>
      </c>
      <c r="N111" t="s">
        <v>1418</v>
      </c>
      <c r="O111">
        <v>110098</v>
      </c>
      <c r="P111" t="s">
        <v>1637</v>
      </c>
      <c r="Q111" t="s">
        <v>1638</v>
      </c>
    </row>
    <row r="112" spans="1:17">
      <c r="A112" t="s">
        <v>196</v>
      </c>
      <c r="B112" t="s">
        <v>1419</v>
      </c>
      <c r="C112" t="s">
        <v>562</v>
      </c>
      <c r="D112" t="s">
        <v>259</v>
      </c>
      <c r="E112" t="s">
        <v>1420</v>
      </c>
      <c r="F112" t="s">
        <v>1421</v>
      </c>
      <c r="G112" t="s">
        <v>1422</v>
      </c>
      <c r="H112" t="s">
        <v>1423</v>
      </c>
      <c r="I112" t="s">
        <v>1424</v>
      </c>
      <c r="J112" t="s">
        <v>1425</v>
      </c>
      <c r="K112" t="s">
        <v>1426</v>
      </c>
      <c r="L112" t="s">
        <v>1427</v>
      </c>
      <c r="M112" t="s">
        <v>1428</v>
      </c>
      <c r="N112" t="s">
        <v>1429</v>
      </c>
      <c r="O112">
        <v>81384</v>
      </c>
      <c r="P112" t="s">
        <v>1637</v>
      </c>
      <c r="Q112" t="s">
        <v>1638</v>
      </c>
    </row>
    <row r="113" spans="1:17">
      <c r="A113" t="s">
        <v>91</v>
      </c>
      <c r="B113" t="s">
        <v>1430</v>
      </c>
      <c r="D113" t="s">
        <v>259</v>
      </c>
      <c r="E113" t="s">
        <v>347</v>
      </c>
      <c r="F113" t="s">
        <v>1431</v>
      </c>
      <c r="G113" t="s">
        <v>1432</v>
      </c>
      <c r="H113" t="s">
        <v>1433</v>
      </c>
      <c r="I113" t="s">
        <v>1434</v>
      </c>
      <c r="J113" t="s">
        <v>1251</v>
      </c>
      <c r="K113" t="s">
        <v>1435</v>
      </c>
      <c r="L113" t="s">
        <v>1436</v>
      </c>
      <c r="M113" t="s">
        <v>1437</v>
      </c>
      <c r="N113" t="s">
        <v>1438</v>
      </c>
      <c r="O113">
        <v>59840</v>
      </c>
      <c r="P113" t="s">
        <v>1637</v>
      </c>
      <c r="Q113" t="s">
        <v>1638</v>
      </c>
    </row>
    <row r="114" spans="1:17">
      <c r="A114" t="s">
        <v>134</v>
      </c>
      <c r="B114" t="s">
        <v>1439</v>
      </c>
      <c r="C114" t="s">
        <v>1440</v>
      </c>
      <c r="D114" t="s">
        <v>259</v>
      </c>
      <c r="E114" t="s">
        <v>1441</v>
      </c>
      <c r="F114" t="s">
        <v>1442</v>
      </c>
      <c r="G114" t="s">
        <v>1443</v>
      </c>
      <c r="H114" t="s">
        <v>1444</v>
      </c>
      <c r="I114" t="s">
        <v>1445</v>
      </c>
      <c r="J114" t="s">
        <v>341</v>
      </c>
      <c r="K114" t="s">
        <v>1446</v>
      </c>
      <c r="L114" t="s">
        <v>1447</v>
      </c>
      <c r="M114" t="s">
        <v>1448</v>
      </c>
      <c r="N114" t="s">
        <v>1449</v>
      </c>
      <c r="O114">
        <v>35316</v>
      </c>
      <c r="P114" t="s">
        <v>1637</v>
      </c>
      <c r="Q114" t="s">
        <v>1638</v>
      </c>
    </row>
    <row r="115" spans="1:17">
      <c r="A115" t="s">
        <v>205</v>
      </c>
      <c r="B115" t="s">
        <v>205</v>
      </c>
      <c r="C115" t="s">
        <v>458</v>
      </c>
      <c r="D115" t="s">
        <v>305</v>
      </c>
      <c r="E115" t="s">
        <v>1450</v>
      </c>
      <c r="F115" t="s">
        <v>1451</v>
      </c>
      <c r="G115" t="s">
        <v>1452</v>
      </c>
      <c r="H115" t="s">
        <v>1453</v>
      </c>
      <c r="I115" t="s">
        <v>1454</v>
      </c>
      <c r="J115" t="s">
        <v>299</v>
      </c>
      <c r="K115" t="s">
        <v>1455</v>
      </c>
      <c r="L115" t="s">
        <v>1456</v>
      </c>
      <c r="M115" t="s">
        <v>1457</v>
      </c>
      <c r="N115" t="s">
        <v>1458</v>
      </c>
      <c r="O115">
        <v>22762</v>
      </c>
      <c r="P115" t="s">
        <v>1637</v>
      </c>
      <c r="Q115" t="s">
        <v>1638</v>
      </c>
    </row>
    <row r="116" spans="1:17">
      <c r="A116" t="s">
        <v>117</v>
      </c>
      <c r="B116" t="s">
        <v>1256</v>
      </c>
      <c r="C116" t="s">
        <v>258</v>
      </c>
      <c r="D116" t="s">
        <v>305</v>
      </c>
      <c r="E116" t="s">
        <v>1257</v>
      </c>
      <c r="F116" t="s">
        <v>1258</v>
      </c>
      <c r="G116" t="s">
        <v>1259</v>
      </c>
      <c r="H116" t="s">
        <v>1260</v>
      </c>
      <c r="I116" t="s">
        <v>1261</v>
      </c>
      <c r="J116" t="s">
        <v>364</v>
      </c>
      <c r="K116" t="s">
        <v>1262</v>
      </c>
      <c r="L116" t="s">
        <v>1263</v>
      </c>
      <c r="M116" t="s">
        <v>1264</v>
      </c>
      <c r="N116" t="s">
        <v>1265</v>
      </c>
      <c r="O116">
        <v>109833</v>
      </c>
      <c r="P116" t="s">
        <v>1637</v>
      </c>
    </row>
    <row r="117" spans="1:17">
      <c r="A117" t="s">
        <v>92</v>
      </c>
      <c r="B117" t="s">
        <v>1459</v>
      </c>
      <c r="D117" t="s">
        <v>305</v>
      </c>
      <c r="E117" t="s">
        <v>1460</v>
      </c>
      <c r="F117" t="s">
        <v>1461</v>
      </c>
      <c r="G117" t="s">
        <v>1462</v>
      </c>
      <c r="H117" t="s">
        <v>1463</v>
      </c>
      <c r="I117" t="s">
        <v>1201</v>
      </c>
      <c r="J117" t="s">
        <v>385</v>
      </c>
      <c r="K117" t="s">
        <v>1464</v>
      </c>
      <c r="L117" t="s">
        <v>1465</v>
      </c>
      <c r="M117" t="s">
        <v>1621</v>
      </c>
      <c r="N117" t="s">
        <v>1621</v>
      </c>
      <c r="O117">
        <v>96897</v>
      </c>
      <c r="Q117" t="s">
        <v>1638</v>
      </c>
    </row>
    <row r="118" spans="1:17">
      <c r="A118" t="s">
        <v>215</v>
      </c>
      <c r="B118" t="s">
        <v>215</v>
      </c>
      <c r="C118" t="s">
        <v>631</v>
      </c>
      <c r="D118" t="s">
        <v>305</v>
      </c>
      <c r="E118" t="s">
        <v>632</v>
      </c>
      <c r="F118" t="s">
        <v>633</v>
      </c>
      <c r="G118" t="s">
        <v>634</v>
      </c>
      <c r="H118" t="s">
        <v>635</v>
      </c>
      <c r="I118" t="s">
        <v>636</v>
      </c>
      <c r="J118" t="s">
        <v>594</v>
      </c>
      <c r="K118" t="s">
        <v>637</v>
      </c>
      <c r="L118" t="s">
        <v>638</v>
      </c>
      <c r="M118" t="s">
        <v>1621</v>
      </c>
      <c r="N118" t="s">
        <v>639</v>
      </c>
      <c r="O118">
        <v>12233</v>
      </c>
      <c r="P118" t="s">
        <v>1637</v>
      </c>
      <c r="Q118" t="s">
        <v>1638</v>
      </c>
    </row>
    <row r="119" spans="1:17">
      <c r="A119" t="s">
        <v>138</v>
      </c>
      <c r="B119" t="s">
        <v>688</v>
      </c>
      <c r="D119" t="s">
        <v>259</v>
      </c>
      <c r="E119" t="s">
        <v>689</v>
      </c>
      <c r="F119" t="s">
        <v>690</v>
      </c>
      <c r="G119" t="s">
        <v>691</v>
      </c>
      <c r="H119" t="s">
        <v>692</v>
      </c>
      <c r="I119" t="s">
        <v>693</v>
      </c>
      <c r="J119" t="s">
        <v>341</v>
      </c>
      <c r="K119" t="s">
        <v>694</v>
      </c>
      <c r="L119" t="s">
        <v>695</v>
      </c>
      <c r="M119" t="s">
        <v>1621</v>
      </c>
      <c r="N119" t="s">
        <v>696</v>
      </c>
      <c r="O119">
        <v>79010</v>
      </c>
      <c r="P119" t="s">
        <v>1637</v>
      </c>
    </row>
    <row r="120" spans="1:17">
      <c r="A120" t="s">
        <v>208</v>
      </c>
      <c r="B120" t="s">
        <v>758</v>
      </c>
      <c r="D120" t="s">
        <v>305</v>
      </c>
      <c r="E120" t="s">
        <v>721</v>
      </c>
      <c r="F120" t="s">
        <v>722</v>
      </c>
      <c r="G120" t="s">
        <v>723</v>
      </c>
      <c r="H120" t="s">
        <v>724</v>
      </c>
      <c r="I120" t="s">
        <v>725</v>
      </c>
      <c r="J120" t="s">
        <v>299</v>
      </c>
      <c r="K120" t="s">
        <v>726</v>
      </c>
      <c r="L120" t="s">
        <v>727</v>
      </c>
      <c r="M120" t="s">
        <v>728</v>
      </c>
      <c r="N120" t="s">
        <v>729</v>
      </c>
      <c r="O120">
        <v>15067</v>
      </c>
      <c r="P120" t="s">
        <v>1637</v>
      </c>
      <c r="Q120" t="s">
        <v>1638</v>
      </c>
    </row>
    <row r="121" spans="1:17">
      <c r="A121" t="s">
        <v>202</v>
      </c>
      <c r="B121" t="s">
        <v>1090</v>
      </c>
      <c r="C121" t="s">
        <v>335</v>
      </c>
      <c r="D121" t="s">
        <v>259</v>
      </c>
      <c r="E121" t="s">
        <v>759</v>
      </c>
      <c r="F121" t="s">
        <v>760</v>
      </c>
      <c r="G121" t="s">
        <v>761</v>
      </c>
      <c r="H121" t="s">
        <v>762</v>
      </c>
      <c r="I121" t="s">
        <v>763</v>
      </c>
      <c r="J121" t="s">
        <v>341</v>
      </c>
      <c r="K121" t="s">
        <v>764</v>
      </c>
      <c r="L121" t="s">
        <v>765</v>
      </c>
      <c r="M121" t="s">
        <v>766</v>
      </c>
      <c r="N121" t="s">
        <v>767</v>
      </c>
      <c r="O121">
        <v>51414</v>
      </c>
      <c r="P121" t="s">
        <v>1637</v>
      </c>
      <c r="Q121" t="s">
        <v>1638</v>
      </c>
    </row>
    <row r="122" spans="1:17">
      <c r="A122" t="s">
        <v>135</v>
      </c>
      <c r="B122" t="s">
        <v>1140</v>
      </c>
      <c r="C122" t="s">
        <v>258</v>
      </c>
      <c r="D122" t="s">
        <v>305</v>
      </c>
      <c r="E122" t="s">
        <v>1091</v>
      </c>
      <c r="F122" t="s">
        <v>1092</v>
      </c>
      <c r="G122" t="s">
        <v>1093</v>
      </c>
      <c r="H122" t="s">
        <v>1094</v>
      </c>
      <c r="I122" t="s">
        <v>1095</v>
      </c>
      <c r="J122" t="s">
        <v>811</v>
      </c>
      <c r="K122" t="s">
        <v>1096</v>
      </c>
      <c r="L122" t="s">
        <v>1097</v>
      </c>
      <c r="M122" t="s">
        <v>1098</v>
      </c>
      <c r="N122" t="s">
        <v>1099</v>
      </c>
      <c r="O122">
        <v>14697</v>
      </c>
      <c r="P122" t="s">
        <v>1637</v>
      </c>
      <c r="Q122" t="s">
        <v>1638</v>
      </c>
    </row>
    <row r="123" spans="1:17">
      <c r="A123" t="s">
        <v>97</v>
      </c>
      <c r="B123" t="s">
        <v>1553</v>
      </c>
      <c r="C123" t="s">
        <v>1554</v>
      </c>
      <c r="D123" t="s">
        <v>305</v>
      </c>
      <c r="E123" t="s">
        <v>1555</v>
      </c>
      <c r="F123" t="s">
        <v>1556</v>
      </c>
      <c r="G123" t="s">
        <v>1557</v>
      </c>
      <c r="H123" t="s">
        <v>1558</v>
      </c>
      <c r="I123" t="s">
        <v>1559</v>
      </c>
      <c r="J123" t="s">
        <v>1192</v>
      </c>
      <c r="K123" t="s">
        <v>1560</v>
      </c>
      <c r="L123" t="s">
        <v>1561</v>
      </c>
      <c r="M123" t="s">
        <v>1562</v>
      </c>
      <c r="N123" t="s">
        <v>1563</v>
      </c>
      <c r="O123">
        <v>12386</v>
      </c>
      <c r="P123" t="s">
        <v>1637</v>
      </c>
      <c r="Q123" t="s">
        <v>1638</v>
      </c>
    </row>
    <row r="124" spans="1:17">
      <c r="A124" t="s">
        <v>229</v>
      </c>
      <c r="B124" t="s">
        <v>720</v>
      </c>
      <c r="D124" t="s">
        <v>305</v>
      </c>
      <c r="E124" t="s">
        <v>1476</v>
      </c>
      <c r="F124" t="s">
        <v>1477</v>
      </c>
      <c r="G124" t="s">
        <v>1478</v>
      </c>
      <c r="H124" t="s">
        <v>1479</v>
      </c>
      <c r="I124" t="s">
        <v>668</v>
      </c>
      <c r="J124" t="s">
        <v>669</v>
      </c>
      <c r="K124" t="s">
        <v>670</v>
      </c>
      <c r="L124" t="s">
        <v>671</v>
      </c>
      <c r="M124" t="s">
        <v>1621</v>
      </c>
      <c r="N124" t="s">
        <v>673</v>
      </c>
      <c r="O124">
        <v>121173</v>
      </c>
      <c r="P124" t="s">
        <v>1637</v>
      </c>
      <c r="Q124" t="s">
        <v>1638</v>
      </c>
    </row>
    <row r="125" spans="1:17">
      <c r="A125" t="s">
        <v>221</v>
      </c>
      <c r="B125" t="s">
        <v>1466</v>
      </c>
      <c r="C125" t="s">
        <v>562</v>
      </c>
      <c r="D125" t="s">
        <v>259</v>
      </c>
      <c r="E125" t="s">
        <v>1467</v>
      </c>
      <c r="F125" t="s">
        <v>1468</v>
      </c>
      <c r="G125" t="s">
        <v>1469</v>
      </c>
      <c r="H125" t="s">
        <v>1470</v>
      </c>
      <c r="I125" t="s">
        <v>1471</v>
      </c>
      <c r="J125" t="s">
        <v>288</v>
      </c>
      <c r="K125" t="s">
        <v>1472</v>
      </c>
      <c r="L125" t="s">
        <v>1473</v>
      </c>
      <c r="M125" t="s">
        <v>1621</v>
      </c>
      <c r="N125" t="s">
        <v>1474</v>
      </c>
      <c r="O125">
        <v>115820</v>
      </c>
      <c r="P125" t="s">
        <v>1637</v>
      </c>
      <c r="Q125" t="s">
        <v>1638</v>
      </c>
    </row>
    <row r="126" spans="1:17">
      <c r="A126" t="s">
        <v>93</v>
      </c>
      <c r="B126" t="s">
        <v>1475</v>
      </c>
      <c r="C126" t="s">
        <v>1141</v>
      </c>
      <c r="D126" t="s">
        <v>259</v>
      </c>
      <c r="E126" t="s">
        <v>1142</v>
      </c>
      <c r="F126" t="s">
        <v>1143</v>
      </c>
      <c r="G126" t="s">
        <v>1144</v>
      </c>
      <c r="H126" t="s">
        <v>1145</v>
      </c>
      <c r="I126" t="s">
        <v>1146</v>
      </c>
      <c r="J126" t="s">
        <v>374</v>
      </c>
      <c r="K126" t="s">
        <v>1147</v>
      </c>
      <c r="L126" t="s">
        <v>1148</v>
      </c>
      <c r="M126" t="s">
        <v>1149</v>
      </c>
      <c r="N126" t="s">
        <v>1150</v>
      </c>
      <c r="O126">
        <v>11865</v>
      </c>
      <c r="P126" t="s">
        <v>1637</v>
      </c>
      <c r="Q126" t="s">
        <v>1638</v>
      </c>
    </row>
    <row r="127" spans="1:17">
      <c r="A127" t="s">
        <v>94</v>
      </c>
      <c r="B127" t="s">
        <v>1480</v>
      </c>
      <c r="C127" t="s">
        <v>488</v>
      </c>
      <c r="D127" t="s">
        <v>305</v>
      </c>
      <c r="E127" t="s">
        <v>489</v>
      </c>
      <c r="F127" t="s">
        <v>490</v>
      </c>
      <c r="G127" t="s">
        <v>491</v>
      </c>
      <c r="H127" t="s">
        <v>492</v>
      </c>
      <c r="I127" t="s">
        <v>493</v>
      </c>
      <c r="J127" t="s">
        <v>494</v>
      </c>
      <c r="K127" t="s">
        <v>495</v>
      </c>
      <c r="L127" t="s">
        <v>496</v>
      </c>
      <c r="M127" t="s">
        <v>497</v>
      </c>
      <c r="N127" t="s">
        <v>498</v>
      </c>
      <c r="O127">
        <v>11871</v>
      </c>
      <c r="P127" t="s">
        <v>1637</v>
      </c>
      <c r="Q127" t="s">
        <v>1638</v>
      </c>
    </row>
    <row r="128" spans="1:17">
      <c r="A128" t="s">
        <v>216</v>
      </c>
      <c r="B128" t="s">
        <v>216</v>
      </c>
      <c r="D128" t="s">
        <v>259</v>
      </c>
      <c r="E128" t="s">
        <v>1481</v>
      </c>
      <c r="F128" t="s">
        <v>1482</v>
      </c>
      <c r="G128" t="s">
        <v>1483</v>
      </c>
      <c r="H128" t="s">
        <v>1484</v>
      </c>
      <c r="I128" t="s">
        <v>395</v>
      </c>
      <c r="J128" t="s">
        <v>385</v>
      </c>
      <c r="K128" t="s">
        <v>1485</v>
      </c>
      <c r="L128" t="s">
        <v>1486</v>
      </c>
      <c r="M128" t="s">
        <v>1621</v>
      </c>
      <c r="N128" t="s">
        <v>1487</v>
      </c>
      <c r="O128">
        <v>118803</v>
      </c>
      <c r="P128" t="s">
        <v>1637</v>
      </c>
      <c r="Q128" t="s">
        <v>1638</v>
      </c>
    </row>
    <row r="129" spans="1:17">
      <c r="A129" t="s">
        <v>147</v>
      </c>
      <c r="B129" t="s">
        <v>1488</v>
      </c>
      <c r="D129" t="s">
        <v>259</v>
      </c>
      <c r="E129" t="s">
        <v>1489</v>
      </c>
      <c r="F129" t="s">
        <v>1018</v>
      </c>
      <c r="G129" t="s">
        <v>1490</v>
      </c>
      <c r="H129" t="s">
        <v>1491</v>
      </c>
      <c r="I129" t="s">
        <v>1492</v>
      </c>
      <c r="J129" t="s">
        <v>526</v>
      </c>
      <c r="K129" t="s">
        <v>1493</v>
      </c>
      <c r="L129" t="s">
        <v>1494</v>
      </c>
      <c r="M129" t="s">
        <v>1495</v>
      </c>
      <c r="N129" t="s">
        <v>1496</v>
      </c>
      <c r="O129">
        <v>79910</v>
      </c>
      <c r="P129" t="s">
        <v>1637</v>
      </c>
      <c r="Q129" t="s">
        <v>1638</v>
      </c>
    </row>
    <row r="130" spans="1:17">
      <c r="A130" t="s">
        <v>122</v>
      </c>
      <c r="B130" t="s">
        <v>856</v>
      </c>
      <c r="C130" t="s">
        <v>458</v>
      </c>
      <c r="D130" t="s">
        <v>259</v>
      </c>
      <c r="E130" t="s">
        <v>598</v>
      </c>
      <c r="F130" t="s">
        <v>599</v>
      </c>
      <c r="G130" t="s">
        <v>600</v>
      </c>
      <c r="H130" t="s">
        <v>601</v>
      </c>
      <c r="I130" t="s">
        <v>602</v>
      </c>
      <c r="J130" t="s">
        <v>578</v>
      </c>
      <c r="K130" t="s">
        <v>603</v>
      </c>
      <c r="L130" t="s">
        <v>604</v>
      </c>
      <c r="M130" t="s">
        <v>605</v>
      </c>
      <c r="N130" t="s">
        <v>606</v>
      </c>
      <c r="O130">
        <v>61528</v>
      </c>
      <c r="P130" t="s">
        <v>1637</v>
      </c>
      <c r="Q130" t="s">
        <v>1638</v>
      </c>
    </row>
    <row r="131" spans="1:17">
      <c r="A131" t="s">
        <v>222</v>
      </c>
      <c r="B131" t="s">
        <v>1497</v>
      </c>
      <c r="C131" t="s">
        <v>1498</v>
      </c>
      <c r="D131" t="s">
        <v>259</v>
      </c>
      <c r="E131" t="s">
        <v>1499</v>
      </c>
      <c r="F131" t="s">
        <v>1500</v>
      </c>
      <c r="G131" t="s">
        <v>1501</v>
      </c>
      <c r="H131" t="s">
        <v>1502</v>
      </c>
      <c r="I131" t="s">
        <v>1503</v>
      </c>
      <c r="J131" t="s">
        <v>364</v>
      </c>
      <c r="K131" t="s">
        <v>1504</v>
      </c>
      <c r="L131" t="s">
        <v>1505</v>
      </c>
      <c r="M131" t="s">
        <v>1506</v>
      </c>
      <c r="N131" t="s">
        <v>1507</v>
      </c>
      <c r="O131">
        <v>12511</v>
      </c>
      <c r="P131" t="s">
        <v>1637</v>
      </c>
      <c r="Q131" t="s">
        <v>1638</v>
      </c>
    </row>
    <row r="132" spans="1:17">
      <c r="A132" t="s">
        <v>228</v>
      </c>
      <c r="B132" t="s">
        <v>1508</v>
      </c>
      <c r="C132" t="s">
        <v>258</v>
      </c>
      <c r="D132" t="s">
        <v>305</v>
      </c>
      <c r="E132" t="s">
        <v>1509</v>
      </c>
      <c r="F132" t="s">
        <v>1510</v>
      </c>
      <c r="G132" t="s">
        <v>1511</v>
      </c>
      <c r="H132" t="s">
        <v>1512</v>
      </c>
      <c r="I132" t="s">
        <v>1406</v>
      </c>
      <c r="J132" t="s">
        <v>364</v>
      </c>
      <c r="K132" t="s">
        <v>1513</v>
      </c>
      <c r="L132" t="s">
        <v>1514</v>
      </c>
      <c r="M132" t="s">
        <v>1515</v>
      </c>
      <c r="N132" t="s">
        <v>1516</v>
      </c>
      <c r="O132">
        <v>20385</v>
      </c>
      <c r="P132" t="s">
        <v>1637</v>
      </c>
      <c r="Q132" t="s">
        <v>1638</v>
      </c>
    </row>
    <row r="133" spans="1:17">
      <c r="A133" t="s">
        <v>148</v>
      </c>
      <c r="B133" t="s">
        <v>148</v>
      </c>
      <c r="D133" t="s">
        <v>305</v>
      </c>
      <c r="E133" t="s">
        <v>1517</v>
      </c>
      <c r="F133" t="s">
        <v>1518</v>
      </c>
      <c r="G133" t="s">
        <v>1519</v>
      </c>
      <c r="H133" t="s">
        <v>1520</v>
      </c>
      <c r="I133" t="s">
        <v>1521</v>
      </c>
      <c r="J133" t="s">
        <v>1522</v>
      </c>
      <c r="K133" t="s">
        <v>1523</v>
      </c>
      <c r="L133" t="s">
        <v>1524</v>
      </c>
      <c r="M133" t="s">
        <v>1525</v>
      </c>
      <c r="N133" t="s">
        <v>1526</v>
      </c>
      <c r="O133">
        <v>74489</v>
      </c>
      <c r="P133" t="s">
        <v>1637</v>
      </c>
      <c r="Q133" t="s">
        <v>1638</v>
      </c>
    </row>
    <row r="134" spans="1:17">
      <c r="A134" t="s">
        <v>95</v>
      </c>
      <c r="B134" t="s">
        <v>1527</v>
      </c>
      <c r="D134" t="s">
        <v>259</v>
      </c>
      <c r="E134" t="s">
        <v>441</v>
      </c>
      <c r="F134" t="s">
        <v>1528</v>
      </c>
      <c r="G134" t="s">
        <v>1529</v>
      </c>
      <c r="H134" t="s">
        <v>1530</v>
      </c>
      <c r="I134" t="s">
        <v>1531</v>
      </c>
      <c r="J134" t="s">
        <v>352</v>
      </c>
      <c r="K134" t="s">
        <v>1532</v>
      </c>
      <c r="L134" t="s">
        <v>1533</v>
      </c>
      <c r="M134" t="s">
        <v>1534</v>
      </c>
      <c r="N134" t="s">
        <v>1535</v>
      </c>
      <c r="O134">
        <v>69409</v>
      </c>
      <c r="P134" t="s">
        <v>1637</v>
      </c>
      <c r="Q134" t="s">
        <v>1638</v>
      </c>
    </row>
    <row r="135" spans="1:17">
      <c r="A135" t="s">
        <v>119</v>
      </c>
      <c r="B135" t="s">
        <v>1536</v>
      </c>
      <c r="C135" t="s">
        <v>562</v>
      </c>
      <c r="D135" t="s">
        <v>259</v>
      </c>
      <c r="E135" t="s">
        <v>1537</v>
      </c>
      <c r="F135" t="s">
        <v>1538</v>
      </c>
      <c r="G135" t="s">
        <v>1539</v>
      </c>
      <c r="H135" t="s">
        <v>1540</v>
      </c>
      <c r="I135" t="s">
        <v>1541</v>
      </c>
      <c r="J135" t="s">
        <v>364</v>
      </c>
      <c r="K135" t="s">
        <v>1542</v>
      </c>
      <c r="L135" t="s">
        <v>1622</v>
      </c>
      <c r="M135" t="s">
        <v>1622</v>
      </c>
      <c r="N135" t="s">
        <v>1543</v>
      </c>
      <c r="O135">
        <v>105977</v>
      </c>
      <c r="P135" t="s">
        <v>1637</v>
      </c>
    </row>
    <row r="136" spans="1:17">
      <c r="A136" t="s">
        <v>120</v>
      </c>
      <c r="B136" t="s">
        <v>120</v>
      </c>
      <c r="C136" t="s">
        <v>1544</v>
      </c>
      <c r="D136" t="s">
        <v>305</v>
      </c>
      <c r="E136" t="s">
        <v>489</v>
      </c>
      <c r="F136" t="s">
        <v>1545</v>
      </c>
      <c r="G136" t="s">
        <v>1546</v>
      </c>
      <c r="H136" t="s">
        <v>1547</v>
      </c>
      <c r="I136" t="s">
        <v>1548</v>
      </c>
      <c r="J136" t="s">
        <v>341</v>
      </c>
      <c r="K136" t="s">
        <v>1549</v>
      </c>
      <c r="L136" t="s">
        <v>1550</v>
      </c>
      <c r="M136" t="s">
        <v>1551</v>
      </c>
      <c r="N136" t="s">
        <v>1552</v>
      </c>
      <c r="O136">
        <v>15168</v>
      </c>
      <c r="P136" t="s">
        <v>1637</v>
      </c>
      <c r="Q136" t="s">
        <v>1638</v>
      </c>
    </row>
    <row r="137" spans="1:17">
      <c r="A137" t="s">
        <v>140</v>
      </c>
      <c r="B137" t="s">
        <v>1612</v>
      </c>
      <c r="D137" t="s">
        <v>259</v>
      </c>
      <c r="E137" t="s">
        <v>283</v>
      </c>
      <c r="F137" t="s">
        <v>1613</v>
      </c>
      <c r="G137" t="s">
        <v>1614</v>
      </c>
      <c r="H137" t="s">
        <v>1615</v>
      </c>
      <c r="I137" t="s">
        <v>1231</v>
      </c>
      <c r="J137" t="s">
        <v>364</v>
      </c>
      <c r="K137" t="s">
        <v>1616</v>
      </c>
      <c r="L137" t="s">
        <v>1617</v>
      </c>
      <c r="M137" t="s">
        <v>1618</v>
      </c>
      <c r="N137" t="s">
        <v>1619</v>
      </c>
      <c r="O137">
        <v>49548</v>
      </c>
      <c r="P137" t="s">
        <v>1637</v>
      </c>
      <c r="Q137" t="s">
        <v>1638</v>
      </c>
    </row>
    <row r="138" spans="1:17">
      <c r="A138" t="s">
        <v>131</v>
      </c>
      <c r="B138" t="s">
        <v>131</v>
      </c>
      <c r="D138" t="s">
        <v>305</v>
      </c>
      <c r="E138" t="s">
        <v>1564</v>
      </c>
      <c r="F138" t="s">
        <v>1565</v>
      </c>
      <c r="G138" t="s">
        <v>1566</v>
      </c>
      <c r="H138" t="s">
        <v>1567</v>
      </c>
      <c r="I138" t="s">
        <v>1568</v>
      </c>
      <c r="J138" t="s">
        <v>352</v>
      </c>
      <c r="K138" t="s">
        <v>1569</v>
      </c>
      <c r="L138" t="s">
        <v>1570</v>
      </c>
      <c r="M138" t="s">
        <v>1571</v>
      </c>
      <c r="N138" t="s">
        <v>1572</v>
      </c>
      <c r="O138">
        <v>13740</v>
      </c>
      <c r="P138" t="s">
        <v>1637</v>
      </c>
      <c r="Q138" t="s">
        <v>1638</v>
      </c>
    </row>
    <row r="139" spans="1:17">
      <c r="A139" t="s">
        <v>149</v>
      </c>
      <c r="B139" t="s">
        <v>149</v>
      </c>
      <c r="C139" t="s">
        <v>1573</v>
      </c>
      <c r="D139" t="s">
        <v>305</v>
      </c>
      <c r="E139" t="s">
        <v>521</v>
      </c>
      <c r="F139" t="s">
        <v>640</v>
      </c>
      <c r="G139" t="s">
        <v>641</v>
      </c>
      <c r="H139" t="s">
        <v>1574</v>
      </c>
      <c r="I139" t="s">
        <v>642</v>
      </c>
      <c r="J139" t="s">
        <v>594</v>
      </c>
      <c r="K139" t="s">
        <v>643</v>
      </c>
      <c r="L139" t="s">
        <v>1575</v>
      </c>
      <c r="M139" t="s">
        <v>644</v>
      </c>
      <c r="N139" t="s">
        <v>1576</v>
      </c>
      <c r="O139">
        <v>89653</v>
      </c>
      <c r="P139" t="s">
        <v>1637</v>
      </c>
      <c r="Q139" t="s">
        <v>1638</v>
      </c>
    </row>
    <row r="140" spans="1:17">
      <c r="A140" t="s">
        <v>121</v>
      </c>
      <c r="B140" t="s">
        <v>121</v>
      </c>
      <c r="D140" t="s">
        <v>305</v>
      </c>
      <c r="E140" t="s">
        <v>1577</v>
      </c>
      <c r="F140" t="s">
        <v>1578</v>
      </c>
      <c r="G140" t="s">
        <v>1579</v>
      </c>
      <c r="H140" t="s">
        <v>1580</v>
      </c>
      <c r="I140" t="s">
        <v>682</v>
      </c>
      <c r="J140" t="s">
        <v>364</v>
      </c>
      <c r="K140" t="s">
        <v>1581</v>
      </c>
      <c r="L140" t="s">
        <v>1582</v>
      </c>
      <c r="M140" t="s">
        <v>1583</v>
      </c>
      <c r="N140" t="s">
        <v>1584</v>
      </c>
      <c r="O140">
        <v>113539</v>
      </c>
      <c r="P140" t="s">
        <v>1637</v>
      </c>
    </row>
    <row r="141" spans="1:17">
      <c r="A141" t="s">
        <v>98</v>
      </c>
      <c r="B141" t="s">
        <v>1585</v>
      </c>
      <c r="D141" t="s">
        <v>259</v>
      </c>
      <c r="E141" t="s">
        <v>1586</v>
      </c>
      <c r="F141" t="s">
        <v>1587</v>
      </c>
      <c r="G141" t="s">
        <v>1588</v>
      </c>
      <c r="H141" t="s">
        <v>1589</v>
      </c>
      <c r="I141" t="s">
        <v>1335</v>
      </c>
      <c r="J141" t="s">
        <v>1336</v>
      </c>
      <c r="K141" t="s">
        <v>1337</v>
      </c>
      <c r="L141" t="s">
        <v>1590</v>
      </c>
      <c r="M141" t="s">
        <v>1591</v>
      </c>
      <c r="N141" t="s">
        <v>1592</v>
      </c>
      <c r="O141">
        <v>94463</v>
      </c>
      <c r="P141" t="s">
        <v>1637</v>
      </c>
      <c r="Q141" t="s">
        <v>1638</v>
      </c>
    </row>
    <row r="142" spans="1:17">
      <c r="A142" t="s">
        <v>223</v>
      </c>
      <c r="B142" t="s">
        <v>1593</v>
      </c>
      <c r="C142" t="s">
        <v>335</v>
      </c>
      <c r="D142" t="s">
        <v>259</v>
      </c>
      <c r="E142" t="s">
        <v>1594</v>
      </c>
      <c r="F142" t="s">
        <v>1595</v>
      </c>
      <c r="G142" t="s">
        <v>646</v>
      </c>
      <c r="H142" t="s">
        <v>1596</v>
      </c>
      <c r="I142" t="s">
        <v>647</v>
      </c>
      <c r="J142" t="s">
        <v>648</v>
      </c>
      <c r="K142" t="s">
        <v>649</v>
      </c>
      <c r="L142" t="s">
        <v>650</v>
      </c>
      <c r="M142" t="s">
        <v>651</v>
      </c>
      <c r="N142" t="s">
        <v>652</v>
      </c>
      <c r="O142">
        <v>52491</v>
      </c>
      <c r="P142" t="s">
        <v>1637</v>
      </c>
      <c r="Q142" t="s">
        <v>1638</v>
      </c>
    </row>
    <row r="143" spans="1:17">
      <c r="A143" t="s">
        <v>197</v>
      </c>
      <c r="B143" t="s">
        <v>1601</v>
      </c>
      <c r="D143" t="s">
        <v>305</v>
      </c>
      <c r="E143" t="s">
        <v>659</v>
      </c>
      <c r="F143" t="s">
        <v>660</v>
      </c>
      <c r="G143" t="s">
        <v>661</v>
      </c>
      <c r="H143" t="s">
        <v>662</v>
      </c>
      <c r="I143" t="s">
        <v>663</v>
      </c>
      <c r="J143" t="s">
        <v>664</v>
      </c>
      <c r="K143" t="s">
        <v>665</v>
      </c>
      <c r="L143" t="s">
        <v>666</v>
      </c>
      <c r="M143" t="s">
        <v>1602</v>
      </c>
      <c r="N143" t="s">
        <v>667</v>
      </c>
      <c r="O143">
        <v>11514</v>
      </c>
      <c r="P143" t="s">
        <v>1637</v>
      </c>
      <c r="Q143" t="s">
        <v>1638</v>
      </c>
    </row>
    <row r="144" spans="1:17">
      <c r="A144" t="s">
        <v>206</v>
      </c>
      <c r="B144" t="s">
        <v>206</v>
      </c>
      <c r="D144" t="s">
        <v>358</v>
      </c>
      <c r="E144" t="s">
        <v>1603</v>
      </c>
      <c r="F144" t="s">
        <v>1604</v>
      </c>
      <c r="G144" t="s">
        <v>1605</v>
      </c>
      <c r="H144" t="s">
        <v>1606</v>
      </c>
      <c r="I144" t="s">
        <v>1607</v>
      </c>
      <c r="J144" t="s">
        <v>811</v>
      </c>
      <c r="K144" t="s">
        <v>1608</v>
      </c>
      <c r="L144" t="s">
        <v>1609</v>
      </c>
      <c r="M144" t="s">
        <v>1610</v>
      </c>
      <c r="N144" t="s">
        <v>1611</v>
      </c>
      <c r="O144">
        <v>96802</v>
      </c>
      <c r="P144" t="s">
        <v>1637</v>
      </c>
      <c r="Q144" t="s">
        <v>1638</v>
      </c>
    </row>
    <row r="145" spans="1:17">
      <c r="A145" t="s">
        <v>118</v>
      </c>
      <c r="B145" t="s">
        <v>1275</v>
      </c>
      <c r="C145" t="s">
        <v>562</v>
      </c>
      <c r="D145" t="s">
        <v>259</v>
      </c>
      <c r="E145" t="s">
        <v>1276</v>
      </c>
      <c r="F145" t="s">
        <v>1277</v>
      </c>
      <c r="G145" t="s">
        <v>1278</v>
      </c>
      <c r="H145" t="s">
        <v>1279</v>
      </c>
      <c r="I145" t="s">
        <v>435</v>
      </c>
      <c r="J145" t="s">
        <v>385</v>
      </c>
      <c r="K145" t="s">
        <v>1280</v>
      </c>
      <c r="L145" t="s">
        <v>1281</v>
      </c>
      <c r="M145" t="s">
        <v>1621</v>
      </c>
      <c r="N145" t="s">
        <v>1282</v>
      </c>
      <c r="O145">
        <v>117419</v>
      </c>
      <c r="P145" t="s">
        <v>1637</v>
      </c>
      <c r="Q145" t="s">
        <v>1638</v>
      </c>
    </row>
    <row r="146" spans="1:17">
      <c r="A146" t="s">
        <v>123</v>
      </c>
      <c r="B146" t="s">
        <v>123</v>
      </c>
      <c r="C146" t="s">
        <v>1382</v>
      </c>
      <c r="D146" t="s">
        <v>305</v>
      </c>
      <c r="E146" t="s">
        <v>1476</v>
      </c>
      <c r="F146" t="s">
        <v>1477</v>
      </c>
      <c r="G146" t="s">
        <v>1478</v>
      </c>
      <c r="H146" t="s">
        <v>1479</v>
      </c>
      <c r="I146" t="s">
        <v>668</v>
      </c>
      <c r="J146" t="s">
        <v>669</v>
      </c>
      <c r="K146" t="s">
        <v>670</v>
      </c>
      <c r="L146" t="s">
        <v>671</v>
      </c>
      <c r="M146" t="s">
        <v>672</v>
      </c>
      <c r="N146" t="s">
        <v>673</v>
      </c>
      <c r="O146">
        <v>13475</v>
      </c>
      <c r="P146" t="s">
        <v>1640</v>
      </c>
      <c r="Q146" t="s">
        <v>1638</v>
      </c>
    </row>
  </sheetData>
  <autoFilter ref="A1:Q146" xr:uid="{9DA26095-71F2-964D-8080-52C37C2B3A3D}"/>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VENDORS</vt:lpstr>
      <vt:lpstr>Sheet2</vt:lpstr>
      <vt:lpstr>DATA FULL</vt:lpstr>
      <vt:lpstr>ALL VENDORS</vt:lpstr>
      <vt:lpstr>VENDOR CONTACT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 Ojeda</dc:creator>
  <cp:lastModifiedBy>Adam Ojeda</cp:lastModifiedBy>
  <dcterms:created xsi:type="dcterms:W3CDTF">2019-10-07T21:01:11Z</dcterms:created>
  <dcterms:modified xsi:type="dcterms:W3CDTF">2020-02-26T17:37:22Z</dcterms:modified>
</cp:coreProperties>
</file>