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Z:\2-HURA\HURA 2023-2024\"/>
    </mc:Choice>
  </mc:AlternateContent>
  <xr:revisionPtr revIDLastSave="0" documentId="13_ncr:1_{2590F729-C002-4809-BE18-74122D7AE7D1}" xr6:coauthVersionLast="47" xr6:coauthVersionMax="47" xr10:uidLastSave="{00000000-0000-0000-0000-000000000000}"/>
  <bookViews>
    <workbookView xWindow="30090" yWindow="1935" windowWidth="15405" windowHeight="15000" xr2:uid="{00000000-000D-0000-FFFF-FFFF00000000}"/>
  </bookViews>
  <sheets>
    <sheet name="Budget "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 r="H17" i="1"/>
  <c r="H16" i="1"/>
  <c r="H34" i="1"/>
  <c r="K33" i="1"/>
  <c r="J33" i="1"/>
  <c r="I33" i="1"/>
  <c r="H33" i="1"/>
  <c r="H46" i="1" l="1"/>
  <c r="K48" i="1"/>
  <c r="J48" i="1"/>
  <c r="I48" i="1"/>
  <c r="K21" i="1"/>
  <c r="J21" i="1"/>
  <c r="I21" i="1"/>
  <c r="H31" i="1"/>
  <c r="H28" i="1"/>
  <c r="H29" i="1"/>
  <c r="H30" i="1"/>
  <c r="H27" i="1"/>
  <c r="H42" i="1"/>
  <c r="H45" i="1"/>
  <c r="H44" i="1"/>
  <c r="H41" i="1"/>
  <c r="H43" i="1"/>
  <c r="H40" i="1"/>
  <c r="H21" i="1" l="1"/>
  <c r="J51" i="1"/>
  <c r="K51" i="1"/>
  <c r="I51" i="1"/>
  <c r="H48" i="1"/>
  <c r="H49" i="1" s="1"/>
  <c r="H51" i="1" l="1"/>
  <c r="H52" i="1"/>
</calcChain>
</file>

<file path=xl/sharedStrings.xml><?xml version="1.0" encoding="utf-8"?>
<sst xmlns="http://schemas.openxmlformats.org/spreadsheetml/2006/main" count="54" uniqueCount="48">
  <si>
    <t xml:space="preserve">Project Title:  </t>
  </si>
  <si>
    <t>Budget Summary</t>
  </si>
  <si>
    <t>Subtotal Operations</t>
  </si>
  <si>
    <t>Budget Justification</t>
  </si>
  <si>
    <t>Total Costs</t>
  </si>
  <si>
    <t>Subtotal Travel</t>
  </si>
  <si>
    <t>Summer</t>
  </si>
  <si>
    <t>Fall</t>
  </si>
  <si>
    <t>Spring</t>
  </si>
  <si>
    <t>Number of Weeks</t>
  </si>
  <si>
    <t>Subtotal Wages</t>
  </si>
  <si>
    <t>Number of Hrs Per Week</t>
  </si>
  <si>
    <t>In-State Mileage</t>
  </si>
  <si>
    <t>In-State Lodging</t>
  </si>
  <si>
    <t>Out-of-State Mileage</t>
  </si>
  <si>
    <t>Out-of-State Lodging</t>
  </si>
  <si>
    <t>of miles</t>
  </si>
  <si>
    <t>Allowance per mile</t>
  </si>
  <si>
    <t>Number of miles</t>
  </si>
  <si>
    <t>Lodging per night</t>
  </si>
  <si>
    <t>Number of nights</t>
  </si>
  <si>
    <t>Cost</t>
  </si>
  <si>
    <t>Units</t>
  </si>
  <si>
    <t>Unit Cost</t>
  </si>
  <si>
    <t>Quantity</t>
  </si>
  <si>
    <t>Funding #2</t>
  </si>
  <si>
    <t xml:space="preserve">Funding #3 </t>
  </si>
  <si>
    <t>Funding #4</t>
  </si>
  <si>
    <t>[SOURCE]</t>
  </si>
  <si>
    <t>HURA  BUDGET   Do not type in this column</t>
  </si>
  <si>
    <t>Itemize expendable supplies and contractual services, as appropriate.</t>
  </si>
  <si>
    <t>In-State Registration</t>
  </si>
  <si>
    <t>Out-of-State Registration</t>
  </si>
  <si>
    <t>Out-of-State Airfare</t>
  </si>
  <si>
    <t>Role of Student</t>
  </si>
  <si>
    <t>Co-PI</t>
  </si>
  <si>
    <t>Research Assistant</t>
  </si>
  <si>
    <t>Principle Investigator (PI)</t>
  </si>
  <si>
    <t xml:space="preserve">Date: </t>
  </si>
  <si>
    <t>Personnel (Student Wages)</t>
  </si>
  <si>
    <t>List specific items:</t>
  </si>
  <si>
    <t>Budget Check</t>
  </si>
  <si>
    <t>HURA Budget Template</t>
  </si>
  <si>
    <r>
      <rPr>
        <b/>
        <sz val="12"/>
        <color theme="1"/>
        <rFont val="Calibri"/>
        <family val="2"/>
        <scheme val="minor"/>
      </rPr>
      <t>Instructions:</t>
    </r>
    <r>
      <rPr>
        <sz val="12"/>
        <color theme="1"/>
        <rFont val="Calibri"/>
        <family val="2"/>
        <scheme val="minor"/>
      </rPr>
      <t xml:space="preserve"> Enter values in shaded green cells only as needed.  Total budget may not exceed $5,000 for one or two students or $7,500 for three or more students.  Budget check at the end of the document will indicate if you are within the allowable budget.</t>
    </r>
  </si>
  <si>
    <t>Travel  [may not exceed $1500]</t>
  </si>
  <si>
    <t>Operations  [may not exceed $1500]</t>
  </si>
  <si>
    <t>The rate is $16.50 per hour</t>
  </si>
  <si>
    <r>
      <rPr>
        <b/>
        <sz val="11"/>
        <color theme="1"/>
        <rFont val="Calibri"/>
        <family val="2"/>
        <scheme val="minor"/>
      </rPr>
      <t xml:space="preserve">Instructions: </t>
    </r>
    <r>
      <rPr>
        <sz val="11"/>
        <color theme="1"/>
        <rFont val="Calibri"/>
        <family val="2"/>
        <scheme val="minor"/>
      </rPr>
      <t xml:space="preserve">Include a justification for the expenses listed above.  An exmple has been included in the template.  </t>
    </r>
    <r>
      <rPr>
        <b/>
        <sz val="11"/>
        <color theme="1"/>
        <rFont val="Calibri"/>
        <family val="2"/>
        <scheme val="minor"/>
      </rPr>
      <t xml:space="preserve">Don't forget to remove the example from your budget proposal and replace them with justifcations relevant to your proposal.  </t>
    </r>
    <r>
      <rPr>
        <sz val="11"/>
        <color theme="1"/>
        <rFont val="Calibri"/>
        <family val="2"/>
        <scheme val="minor"/>
      </rPr>
      <t>A justification is not needed for any categories in which you do not have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</si>
</sst>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
  </numFmts>
  <fonts count="20" x14ac:knownFonts="1">
    <font>
      <sz val="11"/>
      <color theme="1"/>
      <name val="Calibri"/>
      <family val="2"/>
      <scheme val="minor"/>
    </font>
    <font>
      <sz val="11"/>
      <color theme="1"/>
      <name val="Calibri"/>
      <family val="2"/>
      <scheme val="minor"/>
    </font>
    <font>
      <i/>
      <sz val="11"/>
      <color rgb="FFFF0000"/>
      <name val="Calibri"/>
      <family val="2"/>
      <scheme val="minor"/>
    </font>
    <font>
      <b/>
      <sz val="11"/>
      <color theme="1"/>
      <name val="Calibri"/>
      <family val="2"/>
      <scheme val="minor"/>
    </font>
    <font>
      <sz val="12"/>
      <color theme="1"/>
      <name val="Times New Roman"/>
      <family val="1"/>
    </font>
    <font>
      <b/>
      <sz val="11"/>
      <color rgb="FF0000FF"/>
      <name val="Calibri"/>
      <family val="2"/>
      <scheme val="minor"/>
    </font>
    <font>
      <sz val="11"/>
      <color rgb="FF0000FF"/>
      <name val="Calibri"/>
      <family val="2"/>
      <scheme val="minor"/>
    </font>
    <font>
      <sz val="10"/>
      <name val="Calibri"/>
      <family val="2"/>
      <scheme val="minor"/>
    </font>
    <font>
      <i/>
      <sz val="11"/>
      <color rgb="FF0000FF"/>
      <name val="Calibri"/>
      <family val="2"/>
      <scheme val="minor"/>
    </font>
    <font>
      <sz val="11"/>
      <color rgb="FFFF0000"/>
      <name val="Calibri"/>
      <family val="2"/>
      <scheme val="minor"/>
    </font>
    <font>
      <b/>
      <sz val="11"/>
      <color theme="6" tint="-0.499984740745262"/>
      <name val="Calibri"/>
      <family val="2"/>
      <scheme val="minor"/>
    </font>
    <font>
      <b/>
      <sz val="9"/>
      <color theme="1"/>
      <name val="Calibri"/>
      <family val="2"/>
      <scheme val="minor"/>
    </font>
    <font>
      <i/>
      <sz val="11"/>
      <color theme="1"/>
      <name val="Calibri"/>
      <family val="2"/>
      <scheme val="minor"/>
    </font>
    <font>
      <b/>
      <sz val="11"/>
      <color rgb="FF003366"/>
      <name val="Calibri"/>
      <family val="2"/>
      <scheme val="minor"/>
    </font>
    <font>
      <sz val="11"/>
      <color rgb="FF003366"/>
      <name val="Calibri"/>
      <family val="2"/>
      <scheme val="minor"/>
    </font>
    <font>
      <b/>
      <sz val="12"/>
      <color theme="1"/>
      <name val="Calibri"/>
      <family val="2"/>
      <scheme val="minor"/>
    </font>
    <font>
      <sz val="12"/>
      <color theme="1"/>
      <name val="Calibri"/>
      <family val="2"/>
      <scheme val="minor"/>
    </font>
    <font>
      <sz val="10"/>
      <color rgb="FF003366"/>
      <name val="Calibri"/>
      <family val="2"/>
      <scheme val="minor"/>
    </font>
    <font>
      <b/>
      <sz val="11"/>
      <color rgb="FFC00000"/>
      <name val="Calibri"/>
      <family val="2"/>
      <scheme val="minor"/>
    </font>
    <font>
      <b/>
      <i/>
      <sz val="11"/>
      <color rgb="FF003366"/>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5">
    <border>
      <left/>
      <right/>
      <top/>
      <bottom/>
      <diagonal/>
    </border>
    <border>
      <left/>
      <right/>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2" fillId="0" borderId="0" xfId="0" applyFont="1"/>
    <xf numFmtId="0" fontId="3" fillId="0" borderId="0" xfId="0" applyFont="1"/>
    <xf numFmtId="49" fontId="4" fillId="0" borderId="0" xfId="0" applyNumberFormat="1" applyFont="1"/>
    <xf numFmtId="0" fontId="5" fillId="0" borderId="0" xfId="0" applyFont="1"/>
    <xf numFmtId="0" fontId="6" fillId="0" borderId="0" xfId="0" applyFont="1"/>
    <xf numFmtId="0" fontId="7" fillId="0" borderId="0" xfId="0" applyFont="1"/>
    <xf numFmtId="0" fontId="0" fillId="0" borderId="0" xfId="0" applyAlignment="1">
      <alignment horizontal="right"/>
    </xf>
    <xf numFmtId="0" fontId="0" fillId="0" borderId="0" xfId="0" applyAlignment="1">
      <alignment horizontal="left"/>
    </xf>
    <xf numFmtId="0" fontId="3" fillId="2" borderId="0" xfId="0" applyFont="1" applyFill="1" applyAlignment="1">
      <alignment horizontal="right"/>
    </xf>
    <xf numFmtId="0" fontId="3" fillId="2" borderId="0" xfId="0" applyFont="1" applyFill="1"/>
    <xf numFmtId="0" fontId="0" fillId="2" borderId="0" xfId="0" applyFill="1"/>
    <xf numFmtId="0" fontId="8" fillId="0" borderId="0" xfId="0" applyFont="1" applyAlignment="1">
      <alignment horizontal="right"/>
    </xf>
    <xf numFmtId="0" fontId="9" fillId="0" borderId="0" xfId="0" applyFont="1"/>
    <xf numFmtId="0" fontId="0" fillId="0" borderId="0" xfId="0" applyAlignment="1">
      <alignment horizontal="center"/>
    </xf>
    <xf numFmtId="0" fontId="0" fillId="4" borderId="0" xfId="0" applyFill="1"/>
    <xf numFmtId="0" fontId="0" fillId="4" borderId="0" xfId="0" applyFill="1" applyAlignment="1">
      <alignment horizontal="center"/>
    </xf>
    <xf numFmtId="0" fontId="12" fillId="0" borderId="0" xfId="0" applyFont="1"/>
    <xf numFmtId="0" fontId="13" fillId="0" borderId="0" xfId="0" applyFont="1" applyAlignment="1">
      <alignment horizontal="right"/>
    </xf>
    <xf numFmtId="0" fontId="14" fillId="0" borderId="0" xfId="0" applyFont="1" applyAlignment="1">
      <alignment horizontal="right"/>
    </xf>
    <xf numFmtId="0" fontId="16" fillId="0" borderId="0" xfId="0" applyFont="1"/>
    <xf numFmtId="0" fontId="14" fillId="0" borderId="0" xfId="0" applyFont="1"/>
    <xf numFmtId="0" fontId="17" fillId="0" borderId="1" xfId="0" applyFont="1" applyBorder="1"/>
    <xf numFmtId="0" fontId="17" fillId="0" borderId="1" xfId="0" applyFont="1" applyBorder="1" applyAlignment="1">
      <alignment horizontal="center"/>
    </xf>
    <xf numFmtId="49" fontId="14" fillId="0" borderId="0" xfId="0" applyNumberFormat="1" applyFont="1" applyAlignment="1">
      <alignment horizontal="right"/>
    </xf>
    <xf numFmtId="0" fontId="17" fillId="0" borderId="5" xfId="0" applyFont="1" applyBorder="1" applyAlignment="1">
      <alignment horizontal="center"/>
    </xf>
    <xf numFmtId="0" fontId="17" fillId="0" borderId="6" xfId="0" applyFont="1" applyBorder="1" applyAlignment="1">
      <alignment horizontal="center"/>
    </xf>
    <xf numFmtId="0" fontId="17" fillId="0" borderId="5" xfId="0" applyFont="1" applyBorder="1"/>
    <xf numFmtId="0" fontId="14" fillId="0" borderId="2" xfId="0" applyFont="1" applyBorder="1" applyAlignment="1">
      <alignment horizontal="right"/>
    </xf>
    <xf numFmtId="0" fontId="3" fillId="2" borderId="1" xfId="0" applyFont="1" applyFill="1" applyBorder="1" applyAlignment="1">
      <alignment horizontal="right"/>
    </xf>
    <xf numFmtId="0" fontId="3" fillId="0" borderId="1" xfId="0" applyFont="1" applyBorder="1" applyAlignment="1">
      <alignment horizontal="right"/>
    </xf>
    <xf numFmtId="0" fontId="0" fillId="0" borderId="1" xfId="0" applyBorder="1"/>
    <xf numFmtId="0" fontId="3" fillId="0" borderId="1" xfId="0" applyFont="1" applyBorder="1"/>
    <xf numFmtId="164" fontId="13" fillId="3" borderId="0" xfId="0" applyNumberFormat="1" applyFont="1" applyFill="1"/>
    <xf numFmtId="0" fontId="3" fillId="2" borderId="12" xfId="0" applyFont="1" applyFill="1" applyBorder="1" applyAlignment="1">
      <alignment horizontal="right"/>
    </xf>
    <xf numFmtId="0" fontId="0" fillId="2" borderId="12" xfId="0" applyFill="1" applyBorder="1"/>
    <xf numFmtId="0" fontId="3" fillId="2" borderId="12" xfId="0" applyFont="1" applyFill="1" applyBorder="1"/>
    <xf numFmtId="0" fontId="14" fillId="4" borderId="0" xfId="0" applyFont="1" applyFill="1" applyProtection="1">
      <protection locked="0"/>
    </xf>
    <xf numFmtId="0" fontId="14" fillId="4" borderId="3" xfId="0" applyFont="1" applyFill="1" applyBorder="1" applyProtection="1">
      <protection locked="0"/>
    </xf>
    <xf numFmtId="0" fontId="14" fillId="4" borderId="4" xfId="0" applyFont="1" applyFill="1" applyBorder="1" applyProtection="1">
      <protection locked="0"/>
    </xf>
    <xf numFmtId="0" fontId="14" fillId="4" borderId="2" xfId="0" applyFont="1" applyFill="1" applyBorder="1" applyProtection="1">
      <protection locked="0"/>
    </xf>
    <xf numFmtId="0" fontId="14" fillId="4" borderId="10" xfId="0" applyFont="1" applyFill="1" applyBorder="1" applyProtection="1">
      <protection locked="0"/>
    </xf>
    <xf numFmtId="0" fontId="6" fillId="4" borderId="11" xfId="0" applyFont="1" applyFill="1" applyBorder="1" applyProtection="1">
      <protection locked="0"/>
    </xf>
    <xf numFmtId="0" fontId="0" fillId="4" borderId="11" xfId="0" applyFill="1" applyBorder="1" applyProtection="1">
      <protection locked="0"/>
    </xf>
    <xf numFmtId="0" fontId="0" fillId="4" borderId="0" xfId="0" applyFill="1" applyProtection="1">
      <protection locked="0"/>
    </xf>
    <xf numFmtId="44" fontId="1" fillId="4" borderId="0" xfId="1" applyFont="1" applyFill="1" applyProtection="1">
      <protection locked="0"/>
    </xf>
    <xf numFmtId="0" fontId="6" fillId="4" borderId="0" xfId="0" applyFont="1" applyFill="1" applyProtection="1">
      <protection locked="0"/>
    </xf>
    <xf numFmtId="0" fontId="0" fillId="4" borderId="0" xfId="0" applyFill="1" applyAlignment="1" applyProtection="1">
      <alignment horizontal="center"/>
      <protection locked="0"/>
    </xf>
    <xf numFmtId="5" fontId="10" fillId="0" borderId="1" xfId="1" applyNumberFormat="1" applyFont="1" applyFill="1" applyBorder="1"/>
    <xf numFmtId="5" fontId="10" fillId="0" borderId="0" xfId="1" applyNumberFormat="1" applyFont="1" applyFill="1" applyBorder="1"/>
    <xf numFmtId="0" fontId="3" fillId="0" borderId="0" xfId="0" applyFont="1" applyAlignment="1">
      <alignment horizontal="center"/>
    </xf>
    <xf numFmtId="5" fontId="10" fillId="0" borderId="0" xfId="0" applyNumberFormat="1" applyFont="1"/>
    <xf numFmtId="5" fontId="10" fillId="0" borderId="12" xfId="0" applyNumberFormat="1" applyFont="1" applyBorder="1"/>
    <xf numFmtId="0" fontId="9" fillId="4" borderId="0" xfId="0" applyFont="1" applyFill="1"/>
    <xf numFmtId="0" fontId="0" fillId="0" borderId="0" xfId="0" applyAlignment="1">
      <alignment wrapText="1"/>
    </xf>
    <xf numFmtId="0" fontId="16" fillId="0" borderId="0" xfId="0" applyFont="1" applyAlignment="1">
      <alignment wrapText="1"/>
    </xf>
    <xf numFmtId="0" fontId="19" fillId="0" borderId="0" xfId="0" applyFont="1"/>
    <xf numFmtId="0" fontId="14" fillId="3" borderId="0" xfId="0" applyFont="1" applyFill="1"/>
    <xf numFmtId="3" fontId="13" fillId="3" borderId="0" xfId="0" applyNumberFormat="1" applyFont="1" applyFill="1"/>
    <xf numFmtId="0" fontId="13" fillId="3" borderId="0" xfId="0" applyFont="1" applyFill="1"/>
    <xf numFmtId="164" fontId="13" fillId="3" borderId="1" xfId="0" applyNumberFormat="1" applyFont="1" applyFill="1" applyBorder="1"/>
    <xf numFmtId="0" fontId="19" fillId="0" borderId="0" xfId="0" applyFont="1" applyAlignment="1">
      <alignment horizontal="left"/>
    </xf>
    <xf numFmtId="164" fontId="18" fillId="3" borderId="1" xfId="0" applyNumberFormat="1" applyFont="1" applyFill="1" applyBorder="1"/>
    <xf numFmtId="164" fontId="18" fillId="3" borderId="12" xfId="0" applyNumberFormat="1" applyFont="1" applyFill="1" applyBorder="1"/>
    <xf numFmtId="0" fontId="0" fillId="4" borderId="14" xfId="0" applyFill="1" applyBorder="1" applyProtection="1">
      <protection locked="0"/>
    </xf>
    <xf numFmtId="0" fontId="17" fillId="0" borderId="7" xfId="0"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5" fillId="0" borderId="0" xfId="0" applyFont="1" applyAlignment="1">
      <alignment horizontal="center"/>
    </xf>
    <xf numFmtId="0" fontId="13" fillId="3" borderId="0" xfId="0" applyFont="1" applyFill="1" applyAlignment="1">
      <alignment horizontal="center" wrapText="1"/>
    </xf>
    <xf numFmtId="0" fontId="0" fillId="4" borderId="2" xfId="0" applyFill="1" applyBorder="1" applyAlignment="1" applyProtection="1">
      <alignment horizontal="center" wrapText="1"/>
      <protection locked="0"/>
    </xf>
    <xf numFmtId="0" fontId="5" fillId="4" borderId="2" xfId="0" applyFont="1" applyFill="1" applyBorder="1" applyAlignment="1" applyProtection="1">
      <alignment horizontal="center"/>
      <protection locked="0"/>
    </xf>
    <xf numFmtId="0" fontId="0" fillId="0" borderId="0" xfId="0" applyAlignment="1">
      <alignment horizontal="center" wrapText="1"/>
    </xf>
    <xf numFmtId="0" fontId="16" fillId="0" borderId="0" xfId="0" applyFont="1" applyAlignment="1">
      <alignment horizontal="center" wrapText="1"/>
    </xf>
    <xf numFmtId="0" fontId="3" fillId="2" borderId="13" xfId="0" applyFont="1" applyFill="1" applyBorder="1" applyAlignment="1">
      <alignment horizontal="center"/>
    </xf>
    <xf numFmtId="0" fontId="11" fillId="0" borderId="11" xfId="0" applyFont="1" applyBorder="1" applyAlignment="1">
      <alignment horizontal="center" wrapText="1"/>
    </xf>
    <xf numFmtId="0" fontId="11" fillId="0" borderId="0" xfId="0" applyFont="1" applyAlignment="1">
      <alignment horizontal="center" wrapText="1"/>
    </xf>
    <xf numFmtId="0" fontId="8" fillId="4" borderId="0" xfId="0" applyFont="1" applyFill="1" applyAlignment="1" applyProtection="1">
      <alignment horizontal="right"/>
      <protection locked="0"/>
    </xf>
    <xf numFmtId="0" fontId="8" fillId="4" borderId="4" xfId="0" applyFont="1" applyFill="1" applyBorder="1" applyAlignment="1" applyProtection="1">
      <alignment horizontal="right"/>
      <protection locked="0"/>
    </xf>
    <xf numFmtId="0" fontId="6" fillId="4" borderId="0" xfId="0" applyFont="1" applyFill="1" applyAlignment="1" applyProtection="1">
      <alignment horizontal="right"/>
      <protection locked="0"/>
    </xf>
    <xf numFmtId="0" fontId="6" fillId="4" borderId="4" xfId="0" applyFont="1" applyFill="1" applyBorder="1" applyAlignment="1" applyProtection="1">
      <alignment horizontal="right"/>
      <protection locked="0"/>
    </xf>
    <xf numFmtId="0" fontId="0" fillId="4" borderId="0" xfId="0" applyFill="1" applyAlignment="1" applyProtection="1">
      <alignment horizontal="right"/>
      <protection locked="0"/>
    </xf>
    <xf numFmtId="0" fontId="0" fillId="4" borderId="4" xfId="0" applyFill="1" applyBorder="1" applyAlignment="1" applyProtection="1">
      <alignment horizontal="right"/>
      <protection locked="0"/>
    </xf>
    <xf numFmtId="0" fontId="3" fillId="2" borderId="0" xfId="0" applyFont="1" applyFill="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133350</xdr:colOff>
      <xdr:row>54</xdr:row>
      <xdr:rowOff>186690</xdr:rowOff>
    </xdr:from>
    <xdr:to>
      <xdr:col>10</xdr:col>
      <xdr:colOff>571500</xdr:colOff>
      <xdr:row>83</xdr:row>
      <xdr:rowOff>152400</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133350" y="11073765"/>
          <a:ext cx="7543800" cy="5490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b="1" i="1">
              <a:solidFill>
                <a:srgbClr val="FF0000"/>
              </a:solidFill>
            </a:rPr>
            <a:t>Example:</a:t>
          </a:r>
          <a:endParaRPr lang="en-US">
            <a:effectLst/>
          </a:endParaRPr>
        </a:p>
        <a:p>
          <a:r>
            <a:rPr lang="en-US" sz="1100" i="1">
              <a:solidFill>
                <a:schemeClr val="dk1"/>
              </a:solidFill>
              <a:effectLst/>
              <a:latin typeface="+mn-lt"/>
              <a:ea typeface="+mn-ea"/>
              <a:cs typeface="+mn-cs"/>
            </a:rPr>
            <a:t> Personnel</a:t>
          </a:r>
          <a:endParaRPr lang="en-US">
            <a:effectLst/>
          </a:endParaRPr>
        </a:p>
        <a:p>
          <a:r>
            <a:rPr lang="en-US" sz="1100">
              <a:solidFill>
                <a:schemeClr val="dk1"/>
              </a:solidFill>
              <a:effectLst/>
              <a:latin typeface="+mn-lt"/>
              <a:ea typeface="+mn-ea"/>
              <a:cs typeface="+mn-cs"/>
            </a:rPr>
            <a:t>     During the first four weeks of my project I will be acquiring seismic data from USGS archives and investigating other sources. I will be doing a preliminary analysis of each data set acquired from the USGS and other sources. After all the acquired data has been analyzed I will organize it into time series maps of seismic activity. This will take a total of 48 hours. </a:t>
          </a:r>
          <a:endParaRPr lang="en-US">
            <a:effectLst/>
          </a:endParaRP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During the next seven weeks I will be acquiring and organizing the ASTER data provided by my mentor. There will be a series of weeks where I will be collecting new ASTER data and organizing the data chronologically. This will take a total of 84 hours. </a:t>
          </a:r>
          <a:endParaRPr lang="en-US">
            <a:effectLst/>
          </a:endParaRP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After all the sufficient amount of data has been collected and organized a preliminary analysis will take place for the last three weeks of the semester and I will need to analyze and interpret all the organized data. This will take a total of 36 hours. </a:t>
          </a:r>
          <a:endParaRPr lang="en-US">
            <a:effectLst/>
          </a:endParaRPr>
        </a:p>
        <a:p>
          <a:r>
            <a:rPr lang="en-US" sz="1100">
              <a:solidFill>
                <a:schemeClr val="dk1"/>
              </a:solidFill>
              <a:effectLst/>
              <a:latin typeface="+mn-lt"/>
              <a:ea typeface="+mn-ea"/>
              <a:cs typeface="+mn-cs"/>
            </a:rPr>
            <a:t>     After winter break, I will be analyzing and interpreting ASTER data for five weeks which will take a total of 60 hours.  </a:t>
          </a:r>
          <a:endParaRPr lang="en-US">
            <a:effectLst/>
          </a:endParaRPr>
        </a:p>
        <a:p>
          <a:r>
            <a:rPr lang="en-US" sz="1100">
              <a:solidFill>
                <a:schemeClr val="dk1"/>
              </a:solidFill>
              <a:effectLst/>
              <a:latin typeface="+mn-lt"/>
              <a:ea typeface="+mn-ea"/>
              <a:cs typeface="+mn-cs"/>
            </a:rPr>
            <a:t>     The following five weeks I will be synthesizing data analysis from both data sets from seismic activity and ASTER. This will take 60 hours.</a:t>
          </a:r>
          <a:endParaRPr lang="en-US">
            <a:effectLst/>
          </a:endParaRPr>
        </a:p>
        <a:p>
          <a:r>
            <a:rPr lang="en-US" sz="1100">
              <a:solidFill>
                <a:schemeClr val="dk1"/>
              </a:solidFill>
              <a:effectLst/>
              <a:latin typeface="+mn-lt"/>
              <a:ea typeface="+mn-ea"/>
              <a:cs typeface="+mn-cs"/>
            </a:rPr>
            <a:t>     The last four weeks I will be preparing for a final report, poster, and presentation. This will take a total of 48 hours. </a:t>
          </a:r>
        </a:p>
        <a:p>
          <a:endParaRPr lang="en-US">
            <a:effectLst/>
          </a:endParaRPr>
        </a:p>
        <a:p>
          <a:r>
            <a:rPr lang="en-US" sz="1100" i="1">
              <a:solidFill>
                <a:schemeClr val="dk1"/>
              </a:solidFill>
              <a:effectLst/>
              <a:latin typeface="+mn-lt"/>
              <a:ea typeface="+mn-ea"/>
              <a:cs typeface="+mn-cs"/>
            </a:rPr>
            <a:t>Operations</a:t>
          </a:r>
          <a:endParaRPr lang="en-US">
            <a:effectLst/>
          </a:endParaRPr>
        </a:p>
        <a:p>
          <a:r>
            <a:rPr lang="en-US" sz="1100">
              <a:solidFill>
                <a:schemeClr val="dk1"/>
              </a:solidFill>
              <a:effectLst/>
              <a:latin typeface="+mn-lt"/>
              <a:ea typeface="+mn-ea"/>
              <a:cs typeface="+mn-cs"/>
            </a:rPr>
            <a:t>     The budget for supplies will include ten 7.5" topographic base maps at $15 each ordered online from the USGS. 100 photo copies for other printed sources of spring and site localites at $0.10 per copy, and one full color poster at $36 from the Physics Department printing service. </a:t>
          </a:r>
          <a:endParaRPr lang="en-US">
            <a:effectLst/>
          </a:endParaRPr>
        </a:p>
        <a:p>
          <a:pPr eaLnBrk="1" fontAlgn="auto" latinLnBrk="0" hangingPunct="1"/>
          <a:r>
            <a:rPr lang="en-US" sz="1100" i="1">
              <a:solidFill>
                <a:schemeClr val="dk1"/>
              </a:solidFill>
              <a:effectLst/>
              <a:latin typeface="+mn-lt"/>
              <a:ea typeface="+mn-ea"/>
              <a:cs typeface="+mn-cs"/>
            </a:rPr>
            <a:t>     </a:t>
          </a:r>
          <a:r>
            <a:rPr lang="en-US" sz="1100">
              <a:solidFill>
                <a:schemeClr val="dk1"/>
              </a:solidFill>
              <a:effectLst/>
              <a:latin typeface="+mn-lt"/>
              <a:ea typeface="+mn-ea"/>
              <a:cs typeface="+mn-cs"/>
            </a:rPr>
            <a:t>A</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ase</a:t>
          </a:r>
          <a:r>
            <a:rPr lang="en-US" sz="1100" baseline="0">
              <a:solidFill>
                <a:schemeClr val="dk1"/>
              </a:solidFill>
              <a:effectLst/>
              <a:latin typeface="+mn-lt"/>
              <a:ea typeface="+mn-ea"/>
              <a:cs typeface="+mn-cs"/>
            </a:rPr>
            <a:t> of 50 six-well plates available  from  Sigma-Aldrich is to be used in my </a:t>
          </a:r>
          <a:r>
            <a:rPr lang="en-US" sz="1100" i="1" baseline="0">
              <a:solidFill>
                <a:schemeClr val="dk1"/>
              </a:solidFill>
              <a:effectLst/>
              <a:latin typeface="+mn-lt"/>
              <a:ea typeface="+mn-ea"/>
              <a:cs typeface="+mn-cs"/>
            </a:rPr>
            <a:t>in vitro</a:t>
          </a:r>
          <a:r>
            <a:rPr lang="en-US" sz="1100" i="0" baseline="0">
              <a:solidFill>
                <a:schemeClr val="dk1"/>
              </a:solidFill>
              <a:effectLst/>
              <a:latin typeface="+mn-lt"/>
              <a:ea typeface="+mn-ea"/>
              <a:cs typeface="+mn-cs"/>
            </a:rPr>
            <a:t> cell experimentation. Human and mouse TLR 1-9 agonist kits are available from invivogen life  sciences and is more cost-effective compared to purchasing individual TLR ligand reagents. Roughly 19 different primer sets are anticipated to be ordered or designed. If this value changes, budget modifications will be sought out. The Qiagen RNeasy mini extraction kit provides RNA extraction for up to 50 samples; sufficient for my entire project. cDNA synthesis kit is to be purchased from Fermentas and is necessary for the eventual use of PCR in my project.  Traditional and real-time (qPCR) PCR master mixes are incorporated into the budget for use in PCR methodologies. Disposable reagents budget includes RNase/DNase free pipette tips used in PCR, as well as pipette tips used in cell culture work.  </a:t>
          </a:r>
        </a:p>
        <a:p>
          <a:pPr eaLnBrk="1" fontAlgn="auto" latinLnBrk="0" hangingPunct="1"/>
          <a:endParaRPr lang="en-US">
            <a:effectLst/>
          </a:endParaRPr>
        </a:p>
        <a:p>
          <a:r>
            <a:rPr lang="en-US" sz="1100" i="1">
              <a:solidFill>
                <a:schemeClr val="dk1"/>
              </a:solidFill>
              <a:effectLst/>
              <a:latin typeface="+mn-lt"/>
              <a:ea typeface="+mn-ea"/>
              <a:cs typeface="+mn-cs"/>
            </a:rPr>
            <a:t>Travel</a:t>
          </a:r>
          <a:endParaRPr lang="en-US">
            <a:effectLst/>
          </a:endParaRPr>
        </a:p>
        <a:p>
          <a:pPr eaLnBrk="1" fontAlgn="auto" latinLnBrk="0" hangingPunct="1"/>
          <a:r>
            <a:rPr lang="en-US" sz="1100">
              <a:solidFill>
                <a:schemeClr val="dk1"/>
              </a:solidFill>
              <a:effectLst/>
              <a:latin typeface="+mn-lt"/>
              <a:ea typeface="+mn-ea"/>
              <a:cs typeface="+mn-cs"/>
            </a:rPr>
            <a:t>     Driving to Sunset Crater location</a:t>
          </a:r>
          <a:r>
            <a:rPr lang="en-US" sz="1100" baseline="0">
              <a:solidFill>
                <a:schemeClr val="dk1"/>
              </a:solidFill>
              <a:effectLst/>
              <a:latin typeface="+mn-lt"/>
              <a:ea typeface="+mn-ea"/>
              <a:cs typeface="+mn-cs"/>
            </a:rPr>
            <a:t> is about 50 miles round trip. I expect to be driving out there about 11 times to collect root samples and to measure seedlings and tree growth.</a:t>
          </a:r>
          <a:endParaRPr lang="en-US">
            <a:effectLst/>
          </a:endParaRPr>
        </a:p>
        <a:p>
          <a:r>
            <a:rPr lang="en-US" sz="1100" baseline="0">
              <a:solidFill>
                <a:schemeClr val="dk1"/>
              </a:solidFill>
              <a:effectLst/>
              <a:latin typeface="+mn-lt"/>
              <a:ea typeface="+mn-ea"/>
              <a:cs typeface="+mn-cs"/>
            </a:rPr>
            <a:t>      I will also be travelling to San Francisco, California to present my findings at AGU.  I will fly there and stay 2 nights at a hotel not hosted by the conference. </a:t>
          </a:r>
          <a:endParaRPr lang="en-US">
            <a:effectLst/>
          </a:endParaRPr>
        </a:p>
        <a:p>
          <a:endParaRPr lang="en-US" i="1"/>
        </a:p>
      </xdr:txBody>
    </xdr:sp>
    <xdr:clientData fLocksWithSheet="0"/>
  </xdr:twoCellAnchor>
  <xdr:twoCellAnchor>
    <xdr:from>
      <xdr:col>1</xdr:col>
      <xdr:colOff>205740</xdr:colOff>
      <xdr:row>43</xdr:row>
      <xdr:rowOff>106680</xdr:rowOff>
    </xdr:from>
    <xdr:to>
      <xdr:col>2</xdr:col>
      <xdr:colOff>434340</xdr:colOff>
      <xdr:row>43</xdr:row>
      <xdr:rowOff>106680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a:off x="2247900" y="6591300"/>
          <a:ext cx="8153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175260</xdr:colOff>
      <xdr:row>40</xdr:row>
      <xdr:rowOff>106680</xdr:rowOff>
    </xdr:from>
    <xdr:to>
      <xdr:col>2</xdr:col>
      <xdr:colOff>403860</xdr:colOff>
      <xdr:row>40</xdr:row>
      <xdr:rowOff>106680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a:off x="2217420" y="6042660"/>
          <a:ext cx="8153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175260</xdr:colOff>
      <xdr:row>41</xdr:row>
      <xdr:rowOff>91440</xdr:rowOff>
    </xdr:from>
    <xdr:to>
      <xdr:col>4</xdr:col>
      <xdr:colOff>464820</xdr:colOff>
      <xdr:row>41</xdr:row>
      <xdr:rowOff>99060</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flipV="1">
          <a:off x="2217420" y="6210300"/>
          <a:ext cx="1996440" cy="762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205740</xdr:colOff>
      <xdr:row>44</xdr:row>
      <xdr:rowOff>106680</xdr:rowOff>
    </xdr:from>
    <xdr:to>
      <xdr:col>4</xdr:col>
      <xdr:colOff>480060</xdr:colOff>
      <xdr:row>44</xdr:row>
      <xdr:rowOff>121920</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2247900" y="6774180"/>
          <a:ext cx="1981200" cy="1524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219075</xdr:colOff>
      <xdr:row>45</xdr:row>
      <xdr:rowOff>104775</xdr:rowOff>
    </xdr:from>
    <xdr:to>
      <xdr:col>5</xdr:col>
      <xdr:colOff>495300</xdr:colOff>
      <xdr:row>45</xdr:row>
      <xdr:rowOff>123825</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a:off x="1819275" y="8372475"/>
          <a:ext cx="2476500" cy="19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tabSelected="1" topLeftCell="A30" zoomScaleNormal="100" workbookViewId="0">
      <selection activeCell="B40" sqref="B40"/>
    </sheetView>
  </sheetViews>
  <sheetFormatPr defaultRowHeight="15" x14ac:dyDescent="0.25"/>
  <cols>
    <col min="1" max="1" width="24" customWidth="1"/>
    <col min="2" max="2" width="8.5703125" customWidth="1"/>
    <col min="3" max="3" width="7.5703125" customWidth="1"/>
    <col min="4" max="4" width="8.7109375" customWidth="1"/>
    <col min="5" max="5" width="8.140625" customWidth="1"/>
    <col min="6" max="6" width="8.7109375" customWidth="1"/>
    <col min="7" max="7" width="8" customWidth="1"/>
    <col min="8" max="8" width="10" style="13" customWidth="1"/>
    <col min="9" max="9" width="11.85546875" customWidth="1"/>
    <col min="10" max="10" width="11" customWidth="1"/>
    <col min="11" max="11" width="12.140625" style="14" customWidth="1"/>
  </cols>
  <sheetData>
    <row r="1" spans="1:12" ht="15.75" x14ac:dyDescent="0.25">
      <c r="A1" s="68" t="s">
        <v>42</v>
      </c>
      <c r="B1" s="68"/>
      <c r="C1" s="68"/>
      <c r="D1" s="68"/>
      <c r="E1" s="68"/>
      <c r="F1" s="68"/>
      <c r="G1" s="68"/>
      <c r="H1" s="68"/>
      <c r="I1" s="68"/>
      <c r="J1" s="68"/>
      <c r="K1" s="68"/>
      <c r="L1" s="20"/>
    </row>
    <row r="2" spans="1:12" ht="31.5" customHeight="1" x14ac:dyDescent="0.25">
      <c r="A2" s="73" t="s">
        <v>43</v>
      </c>
      <c r="B2" s="73"/>
      <c r="C2" s="73"/>
      <c r="D2" s="73"/>
      <c r="E2" s="73"/>
      <c r="F2" s="73"/>
      <c r="G2" s="73"/>
      <c r="H2" s="73"/>
      <c r="I2" s="73"/>
      <c r="J2" s="73"/>
      <c r="K2" s="73"/>
      <c r="L2" s="55"/>
    </row>
    <row r="3" spans="1:12" ht="24" customHeight="1" x14ac:dyDescent="0.25">
      <c r="D3" s="2"/>
    </row>
    <row r="4" spans="1:12" ht="15.75" customHeight="1" x14ac:dyDescent="0.25">
      <c r="A4" s="18" t="s">
        <v>38</v>
      </c>
      <c r="B4" s="71"/>
      <c r="C4" s="71"/>
      <c r="D4" s="71"/>
      <c r="E4" s="71"/>
      <c r="F4" s="71"/>
    </row>
    <row r="5" spans="1:12" x14ac:dyDescent="0.25">
      <c r="A5" s="18" t="s">
        <v>0</v>
      </c>
      <c r="B5" s="70"/>
      <c r="C5" s="70"/>
      <c r="D5" s="70"/>
      <c r="E5" s="70"/>
      <c r="F5" s="70"/>
      <c r="G5" s="70"/>
      <c r="H5" s="70"/>
      <c r="I5" s="70"/>
      <c r="J5" s="70"/>
      <c r="K5" s="70"/>
    </row>
    <row r="6" spans="1:12" ht="15.75" x14ac:dyDescent="0.25">
      <c r="B6" s="4"/>
      <c r="D6" s="3"/>
    </row>
    <row r="8" spans="1:12" ht="15" customHeight="1" x14ac:dyDescent="0.25">
      <c r="A8" s="83" t="s">
        <v>1</v>
      </c>
      <c r="B8" s="83"/>
      <c r="C8" s="83"/>
      <c r="D8" s="83"/>
      <c r="E8" s="83"/>
      <c r="F8" s="83"/>
      <c r="G8" s="83"/>
      <c r="H8" s="69" t="s">
        <v>29</v>
      </c>
      <c r="I8" s="50" t="s">
        <v>25</v>
      </c>
      <c r="J8" s="50" t="s">
        <v>26</v>
      </c>
      <c r="K8" s="50" t="s">
        <v>27</v>
      </c>
    </row>
    <row r="9" spans="1:12" x14ac:dyDescent="0.25">
      <c r="A9" s="2"/>
      <c r="B9" s="2"/>
      <c r="H9" s="69"/>
      <c r="I9" s="47" t="s">
        <v>28</v>
      </c>
      <c r="J9" s="47" t="s">
        <v>28</v>
      </c>
      <c r="K9" s="47" t="s">
        <v>28</v>
      </c>
    </row>
    <row r="10" spans="1:12" x14ac:dyDescent="0.25">
      <c r="A10" s="2" t="s">
        <v>39</v>
      </c>
      <c r="B10" s="2"/>
      <c r="H10" s="69"/>
    </row>
    <row r="11" spans="1:12" x14ac:dyDescent="0.25">
      <c r="A11" s="56" t="s">
        <v>46</v>
      </c>
      <c r="H11" s="69"/>
    </row>
    <row r="12" spans="1:12" x14ac:dyDescent="0.25">
      <c r="B12" s="1"/>
      <c r="C12" s="1"/>
      <c r="D12" s="1"/>
      <c r="E12" s="1"/>
      <c r="F12" s="1"/>
      <c r="G12" s="1"/>
      <c r="H12" s="69"/>
    </row>
    <row r="13" spans="1:12" x14ac:dyDescent="0.25">
      <c r="A13" s="1"/>
      <c r="B13" s="1"/>
      <c r="C13" s="1"/>
      <c r="D13" s="1"/>
      <c r="E13" s="1"/>
      <c r="F13" s="1"/>
      <c r="G13" s="1"/>
      <c r="H13" s="69"/>
    </row>
    <row r="14" spans="1:12" x14ac:dyDescent="0.25">
      <c r="A14" s="21"/>
      <c r="B14" s="65" t="s">
        <v>11</v>
      </c>
      <c r="C14" s="66"/>
      <c r="D14" s="67"/>
      <c r="E14" s="66" t="s">
        <v>9</v>
      </c>
      <c r="F14" s="66"/>
      <c r="G14" s="67"/>
      <c r="H14" s="57"/>
    </row>
    <row r="15" spans="1:12" ht="15.75" thickBot="1" x14ac:dyDescent="0.3">
      <c r="A15" s="22" t="s">
        <v>34</v>
      </c>
      <c r="B15" s="26" t="s">
        <v>6</v>
      </c>
      <c r="C15" s="23" t="s">
        <v>7</v>
      </c>
      <c r="D15" s="25" t="s">
        <v>8</v>
      </c>
      <c r="E15" s="22" t="s">
        <v>6</v>
      </c>
      <c r="F15" s="22" t="s">
        <v>7</v>
      </c>
      <c r="G15" s="27" t="s">
        <v>8</v>
      </c>
      <c r="H15" s="57"/>
    </row>
    <row r="16" spans="1:12" x14ac:dyDescent="0.25">
      <c r="A16" s="24" t="s">
        <v>37</v>
      </c>
      <c r="B16" s="37"/>
      <c r="C16" s="37"/>
      <c r="D16" s="38"/>
      <c r="E16" s="37"/>
      <c r="F16" s="37"/>
      <c r="G16" s="37"/>
      <c r="H16" s="58">
        <f>((B16*E16*16.5)+(C16*F16*16.5)+(D16*G16*16.5))</f>
        <v>0</v>
      </c>
      <c r="I16" s="44"/>
      <c r="J16" s="44"/>
      <c r="K16" s="47"/>
    </row>
    <row r="17" spans="1:11" x14ac:dyDescent="0.25">
      <c r="A17" s="19" t="s">
        <v>35</v>
      </c>
      <c r="B17" s="37"/>
      <c r="C17" s="37"/>
      <c r="D17" s="39"/>
      <c r="E17" s="37"/>
      <c r="F17" s="37"/>
      <c r="G17" s="37"/>
      <c r="H17" s="58">
        <f>((B17*E17*16.5)+(C17*F17*16.5)+(D17*G17*16.5))</f>
        <v>0</v>
      </c>
      <c r="I17" s="44"/>
      <c r="J17" s="44"/>
      <c r="K17" s="47"/>
    </row>
    <row r="18" spans="1:11" x14ac:dyDescent="0.25">
      <c r="A18" s="19" t="s">
        <v>35</v>
      </c>
      <c r="B18" s="37"/>
      <c r="C18" s="37"/>
      <c r="D18" s="39"/>
      <c r="E18" s="37"/>
      <c r="F18" s="37"/>
      <c r="G18" s="37"/>
      <c r="H18" s="58">
        <f>((B18*E18*16.5)+(C18*F18*16.5)+(D18*G18*16.5))</f>
        <v>0</v>
      </c>
      <c r="I18" s="44"/>
      <c r="J18" s="44"/>
      <c r="K18" s="47"/>
    </row>
    <row r="19" spans="1:11" x14ac:dyDescent="0.25">
      <c r="A19" s="28" t="s">
        <v>36</v>
      </c>
      <c r="B19" s="40"/>
      <c r="C19" s="40"/>
      <c r="D19" s="41"/>
      <c r="E19" s="40"/>
      <c r="F19" s="40"/>
      <c r="G19" s="40"/>
      <c r="H19" s="58">
        <f>((B19*E19*16.5)+(C19*F19*16.5)+(D19*G19*16.5))</f>
        <v>0</v>
      </c>
      <c r="I19" s="44"/>
      <c r="J19" s="44"/>
      <c r="K19" s="47"/>
    </row>
    <row r="20" spans="1:11" x14ac:dyDescent="0.25">
      <c r="A20" s="6"/>
      <c r="B20" s="6"/>
      <c r="C20" s="6"/>
      <c r="D20" s="6"/>
      <c r="E20" s="6"/>
      <c r="F20" s="6"/>
      <c r="H20" s="59"/>
    </row>
    <row r="21" spans="1:11" ht="15.75" thickBot="1" x14ac:dyDescent="0.3">
      <c r="A21" s="29" t="s">
        <v>10</v>
      </c>
      <c r="B21" s="29"/>
      <c r="C21" s="29"/>
      <c r="D21" s="29"/>
      <c r="E21" s="29"/>
      <c r="F21" s="29"/>
      <c r="G21" s="29"/>
      <c r="H21" s="60">
        <f>SUM(H16:H20)</f>
        <v>0</v>
      </c>
      <c r="I21" s="48">
        <f>SUM(I16:I20)</f>
        <v>0</v>
      </c>
      <c r="J21" s="48">
        <f>SUM(J16:J20)</f>
        <v>0</v>
      </c>
      <c r="K21" s="48">
        <f>SUM(K16:K20)</f>
        <v>0</v>
      </c>
    </row>
    <row r="22" spans="1:11" x14ac:dyDescent="0.25">
      <c r="H22" s="59"/>
    </row>
    <row r="23" spans="1:11" x14ac:dyDescent="0.25">
      <c r="A23" s="2" t="s">
        <v>45</v>
      </c>
      <c r="B23" s="2"/>
      <c r="H23" s="59"/>
    </row>
    <row r="24" spans="1:11" x14ac:dyDescent="0.25">
      <c r="A24" s="56" t="s">
        <v>30</v>
      </c>
      <c r="G24" s="5"/>
      <c r="H24" s="59"/>
    </row>
    <row r="25" spans="1:11" x14ac:dyDescent="0.25">
      <c r="A25" s="12"/>
      <c r="D25" s="75" t="s">
        <v>23</v>
      </c>
      <c r="E25" s="75" t="s">
        <v>24</v>
      </c>
      <c r="G25" s="5"/>
      <c r="H25" s="59"/>
    </row>
    <row r="26" spans="1:11" x14ac:dyDescent="0.25">
      <c r="A26" s="61" t="s">
        <v>40</v>
      </c>
      <c r="D26" s="75" t="s">
        <v>21</v>
      </c>
      <c r="E26" s="75" t="s">
        <v>22</v>
      </c>
      <c r="G26" s="5"/>
      <c r="H26" s="59"/>
    </row>
    <row r="27" spans="1:11" x14ac:dyDescent="0.25">
      <c r="A27" s="77"/>
      <c r="B27" s="77"/>
      <c r="C27" s="78"/>
      <c r="D27" s="42"/>
      <c r="E27" s="42"/>
      <c r="G27" s="5"/>
      <c r="H27" s="58">
        <f>E27*D27</f>
        <v>0</v>
      </c>
      <c r="I27" s="44"/>
      <c r="J27" s="44"/>
      <c r="K27" s="47"/>
    </row>
    <row r="28" spans="1:11" x14ac:dyDescent="0.25">
      <c r="A28" s="77"/>
      <c r="B28" s="77"/>
      <c r="C28" s="78"/>
      <c r="D28" s="42"/>
      <c r="E28" s="42"/>
      <c r="G28" s="5"/>
      <c r="H28" s="58">
        <f>E28*D28</f>
        <v>0</v>
      </c>
      <c r="I28" s="44"/>
      <c r="J28" s="44"/>
      <c r="K28" s="47"/>
    </row>
    <row r="29" spans="1:11" x14ac:dyDescent="0.25">
      <c r="A29" s="77"/>
      <c r="B29" s="77"/>
      <c r="C29" s="78"/>
      <c r="D29" s="42"/>
      <c r="E29" s="42"/>
      <c r="G29" s="5"/>
      <c r="H29" s="58">
        <f>E29*D29</f>
        <v>0</v>
      </c>
      <c r="I29" s="44"/>
      <c r="J29" s="44"/>
      <c r="K29" s="47"/>
    </row>
    <row r="30" spans="1:11" x14ac:dyDescent="0.25">
      <c r="A30" s="77"/>
      <c r="B30" s="77"/>
      <c r="C30" s="78"/>
      <c r="D30" s="42"/>
      <c r="E30" s="42"/>
      <c r="G30" s="5"/>
      <c r="H30" s="58">
        <f>E30*D30</f>
        <v>0</v>
      </c>
      <c r="I30" s="44"/>
      <c r="J30" s="44"/>
      <c r="K30" s="47"/>
    </row>
    <row r="31" spans="1:11" x14ac:dyDescent="0.25">
      <c r="A31" s="79"/>
      <c r="B31" s="79"/>
      <c r="C31" s="80"/>
      <c r="D31" s="43"/>
      <c r="E31" s="43"/>
      <c r="G31" s="5"/>
      <c r="H31" s="58">
        <f>E31*D31</f>
        <v>0</v>
      </c>
      <c r="I31" s="44"/>
      <c r="J31" s="44"/>
      <c r="K31" s="47"/>
    </row>
    <row r="32" spans="1:11" x14ac:dyDescent="0.25">
      <c r="A32" s="81"/>
      <c r="B32" s="81"/>
      <c r="C32" s="82"/>
      <c r="D32" s="64"/>
      <c r="E32" s="64"/>
      <c r="H32" s="59"/>
      <c r="I32" s="44"/>
      <c r="J32" s="44"/>
      <c r="K32" s="47"/>
    </row>
    <row r="33" spans="1:11" x14ac:dyDescent="0.25">
      <c r="A33" s="9" t="s">
        <v>2</v>
      </c>
      <c r="B33" s="9"/>
      <c r="C33" s="11"/>
      <c r="D33" s="11"/>
      <c r="E33" s="11"/>
      <c r="F33" s="11"/>
      <c r="G33" s="10"/>
      <c r="H33" s="33">
        <f>SUM(H23:H31)</f>
        <v>0</v>
      </c>
      <c r="I33" s="49">
        <f>SUM(I26:I31)</f>
        <v>0</v>
      </c>
      <c r="J33" s="49">
        <f>SUM(J26:J31)</f>
        <v>0</v>
      </c>
      <c r="K33" s="49">
        <f>SUM(K26:K31)</f>
        <v>0</v>
      </c>
    </row>
    <row r="34" spans="1:11" ht="15.75" thickBot="1" x14ac:dyDescent="0.3">
      <c r="A34" s="30"/>
      <c r="B34" s="30"/>
      <c r="C34" s="31"/>
      <c r="D34" s="31"/>
      <c r="E34" s="31"/>
      <c r="F34" s="31"/>
      <c r="G34" s="32"/>
      <c r="H34" s="62" t="str">
        <f>IF(H33&lt;=1500,"Operations Budget OK","Operations Budget Too High")</f>
        <v>Operations Budget OK</v>
      </c>
      <c r="I34" s="48"/>
      <c r="J34" s="48"/>
      <c r="K34" s="48"/>
    </row>
    <row r="35" spans="1:11" x14ac:dyDescent="0.25">
      <c r="H35" s="59"/>
    </row>
    <row r="36" spans="1:11" x14ac:dyDescent="0.25">
      <c r="A36" s="2" t="s">
        <v>44</v>
      </c>
      <c r="H36" s="59"/>
      <c r="I36" s="50"/>
      <c r="J36" s="50"/>
      <c r="K36" s="50"/>
    </row>
    <row r="37" spans="1:11" x14ac:dyDescent="0.25">
      <c r="A37" s="1"/>
      <c r="H37" s="59"/>
      <c r="I37" s="14"/>
      <c r="J37" s="14"/>
    </row>
    <row r="38" spans="1:11" x14ac:dyDescent="0.25">
      <c r="B38" s="76" t="s">
        <v>17</v>
      </c>
      <c r="C38" s="76" t="s">
        <v>18</v>
      </c>
      <c r="D38" s="76" t="s">
        <v>19</v>
      </c>
      <c r="E38" s="76" t="s">
        <v>20</v>
      </c>
      <c r="H38" s="59"/>
    </row>
    <row r="39" spans="1:11" x14ac:dyDescent="0.25">
      <c r="A39" s="2"/>
      <c r="B39" s="76"/>
      <c r="C39" s="76" t="s">
        <v>16</v>
      </c>
      <c r="D39" s="76"/>
      <c r="E39" s="76"/>
      <c r="H39" s="59"/>
    </row>
    <row r="40" spans="1:11" x14ac:dyDescent="0.25">
      <c r="A40" s="7" t="s">
        <v>12</v>
      </c>
      <c r="B40">
        <v>0.65500000000000003</v>
      </c>
      <c r="C40" s="44"/>
      <c r="D40" s="17"/>
      <c r="E40" s="17"/>
      <c r="G40" s="5"/>
      <c r="H40" s="58">
        <f>B40*C40</f>
        <v>0</v>
      </c>
      <c r="I40" s="44"/>
      <c r="J40" s="44"/>
      <c r="K40" s="47"/>
    </row>
    <row r="41" spans="1:11" x14ac:dyDescent="0.25">
      <c r="A41" s="7" t="s">
        <v>13</v>
      </c>
      <c r="D41" s="45"/>
      <c r="E41" s="44"/>
      <c r="G41" s="5"/>
      <c r="H41" s="58">
        <f>D41*E41</f>
        <v>0</v>
      </c>
      <c r="I41" s="44"/>
      <c r="J41" s="44"/>
      <c r="K41" s="47"/>
    </row>
    <row r="42" spans="1:11" x14ac:dyDescent="0.25">
      <c r="A42" s="7" t="s">
        <v>31</v>
      </c>
      <c r="F42" s="44"/>
      <c r="G42" s="5"/>
      <c r="H42" s="58">
        <f>F42</f>
        <v>0</v>
      </c>
      <c r="I42" s="44"/>
      <c r="J42" s="44"/>
      <c r="K42" s="47"/>
    </row>
    <row r="43" spans="1:11" x14ac:dyDescent="0.25">
      <c r="A43" s="7" t="s">
        <v>14</v>
      </c>
      <c r="B43">
        <v>0.65500000000000003</v>
      </c>
      <c r="C43" s="44"/>
      <c r="D43" s="17"/>
      <c r="E43" s="17"/>
      <c r="G43" s="5"/>
      <c r="H43" s="58">
        <f>B43*C43</f>
        <v>0</v>
      </c>
      <c r="I43" s="44"/>
      <c r="J43" s="44"/>
      <c r="K43" s="47"/>
    </row>
    <row r="44" spans="1:11" x14ac:dyDescent="0.25">
      <c r="A44" s="7" t="s">
        <v>15</v>
      </c>
      <c r="D44" s="45"/>
      <c r="E44" s="44"/>
      <c r="G44" s="5"/>
      <c r="H44" s="58">
        <f>D44*E44</f>
        <v>0</v>
      </c>
      <c r="I44" s="44"/>
      <c r="J44" s="44"/>
      <c r="K44" s="47"/>
    </row>
    <row r="45" spans="1:11" x14ac:dyDescent="0.25">
      <c r="A45" s="7" t="s">
        <v>32</v>
      </c>
      <c r="F45" s="44"/>
      <c r="G45" s="5"/>
      <c r="H45" s="58">
        <f>F45</f>
        <v>0</v>
      </c>
      <c r="I45" s="44"/>
      <c r="J45" s="44"/>
      <c r="K45" s="47"/>
    </row>
    <row r="46" spans="1:11" x14ac:dyDescent="0.25">
      <c r="A46" s="7" t="s">
        <v>33</v>
      </c>
      <c r="B46" s="8"/>
      <c r="G46" s="46"/>
      <c r="H46" s="59">
        <f>G46</f>
        <v>0</v>
      </c>
      <c r="I46" s="44"/>
      <c r="J46" s="44"/>
      <c r="K46" s="47"/>
    </row>
    <row r="47" spans="1:11" x14ac:dyDescent="0.25">
      <c r="A47" s="7"/>
      <c r="B47" s="8"/>
      <c r="G47" s="5"/>
      <c r="H47" s="59"/>
      <c r="I47" s="44"/>
      <c r="J47" s="44"/>
      <c r="K47" s="47"/>
    </row>
    <row r="48" spans="1:11" x14ac:dyDescent="0.25">
      <c r="A48" s="9" t="s">
        <v>5</v>
      </c>
      <c r="B48" s="9"/>
      <c r="C48" s="11"/>
      <c r="D48" s="11"/>
      <c r="E48" s="11"/>
      <c r="F48" s="11"/>
      <c r="G48" s="10"/>
      <c r="H48" s="33">
        <f>SUM(H40:H46)</f>
        <v>0</v>
      </c>
      <c r="I48" s="49">
        <f>SUM(I40:I46)</f>
        <v>0</v>
      </c>
      <c r="J48" s="49">
        <f>SUM(J40:J46)</f>
        <v>0</v>
      </c>
      <c r="K48" s="49">
        <f>SUM(K40:K46)</f>
        <v>0</v>
      </c>
    </row>
    <row r="49" spans="1:12" ht="15.75" thickBot="1" x14ac:dyDescent="0.3">
      <c r="A49" s="30"/>
      <c r="B49" s="30"/>
      <c r="C49" s="31"/>
      <c r="D49" s="31"/>
      <c r="E49" s="31"/>
      <c r="F49" s="31"/>
      <c r="G49" s="32"/>
      <c r="H49" s="62" t="str">
        <f>IF(H48&lt;=1500,"Travel Budget OK","Travel Budget Too High")</f>
        <v>Travel Budget OK</v>
      </c>
      <c r="I49" s="48"/>
      <c r="J49" s="48"/>
      <c r="K49" s="48"/>
    </row>
    <row r="50" spans="1:12" x14ac:dyDescent="0.25">
      <c r="H50" s="59"/>
    </row>
    <row r="51" spans="1:12" x14ac:dyDescent="0.25">
      <c r="A51" s="9" t="s">
        <v>4</v>
      </c>
      <c r="B51" s="9"/>
      <c r="C51" s="11"/>
      <c r="D51" s="11"/>
      <c r="E51" s="11"/>
      <c r="F51" s="11"/>
      <c r="G51" s="10"/>
      <c r="H51" s="33">
        <f>H48+H33+H21</f>
        <v>0</v>
      </c>
      <c r="I51" s="51">
        <f>I21+I34+I48</f>
        <v>0</v>
      </c>
      <c r="J51" s="51">
        <f>J21+J34+J48</f>
        <v>0</v>
      </c>
      <c r="K51" s="51">
        <f>K21+K34+K48</f>
        <v>0</v>
      </c>
    </row>
    <row r="52" spans="1:12" ht="15.75" thickBot="1" x14ac:dyDescent="0.3">
      <c r="A52" s="34" t="s">
        <v>41</v>
      </c>
      <c r="B52" s="34"/>
      <c r="C52" s="35"/>
      <c r="D52" s="35"/>
      <c r="E52" s="35"/>
      <c r="F52" s="35"/>
      <c r="G52" s="36"/>
      <c r="H52" s="63" t="str">
        <f>IF(H51&lt;=5000,"Budget OK", "Budget Too High")</f>
        <v>Budget OK</v>
      </c>
      <c r="I52" s="52"/>
      <c r="J52" s="52"/>
      <c r="K52" s="52"/>
    </row>
    <row r="53" spans="1:12" ht="15.75" thickTop="1" x14ac:dyDescent="0.25">
      <c r="A53" s="74" t="s">
        <v>3</v>
      </c>
      <c r="B53" s="74"/>
      <c r="C53" s="74"/>
      <c r="D53" s="74"/>
      <c r="E53" s="74"/>
      <c r="F53" s="74"/>
      <c r="G53" s="74"/>
      <c r="H53" s="74"/>
      <c r="I53" s="74"/>
      <c r="J53" s="74"/>
      <c r="K53" s="74"/>
      <c r="L53" s="2"/>
    </row>
    <row r="54" spans="1:12" ht="45" customHeight="1" x14ac:dyDescent="0.25">
      <c r="A54" s="72" t="s">
        <v>47</v>
      </c>
      <c r="B54" s="72"/>
      <c r="C54" s="72"/>
      <c r="D54" s="72"/>
      <c r="E54" s="72"/>
      <c r="F54" s="72"/>
      <c r="G54" s="72"/>
      <c r="H54" s="72"/>
      <c r="I54" s="72"/>
      <c r="J54" s="72"/>
      <c r="K54" s="72"/>
      <c r="L54" s="54"/>
    </row>
    <row r="55" spans="1:12" x14ac:dyDescent="0.25">
      <c r="A55" s="15"/>
      <c r="B55" s="15"/>
      <c r="C55" s="15"/>
      <c r="D55" s="15"/>
      <c r="E55" s="15"/>
      <c r="F55" s="15"/>
      <c r="G55" s="15"/>
      <c r="H55" s="53"/>
      <c r="I55" s="15"/>
      <c r="J55" s="15"/>
      <c r="K55" s="16"/>
    </row>
    <row r="56" spans="1:12" x14ac:dyDescent="0.25">
      <c r="A56" s="15"/>
      <c r="B56" s="15"/>
      <c r="C56" s="15"/>
      <c r="D56" s="15"/>
      <c r="E56" s="15"/>
      <c r="F56" s="15"/>
      <c r="G56" s="15"/>
      <c r="H56" s="53"/>
      <c r="I56" s="15"/>
      <c r="J56" s="15"/>
      <c r="K56" s="16"/>
    </row>
    <row r="57" spans="1:12" x14ac:dyDescent="0.25">
      <c r="A57" s="15"/>
      <c r="B57" s="15"/>
      <c r="C57" s="15"/>
      <c r="D57" s="15"/>
      <c r="E57" s="15"/>
      <c r="F57" s="15"/>
      <c r="G57" s="15"/>
      <c r="H57" s="53"/>
      <c r="I57" s="15"/>
      <c r="J57" s="15"/>
      <c r="K57" s="16"/>
    </row>
    <row r="58" spans="1:12" x14ac:dyDescent="0.25">
      <c r="A58" s="15"/>
      <c r="B58" s="15"/>
      <c r="C58" s="15"/>
      <c r="D58" s="15"/>
      <c r="E58" s="15"/>
      <c r="F58" s="15"/>
      <c r="G58" s="15"/>
      <c r="H58" s="53"/>
      <c r="I58" s="15"/>
      <c r="J58" s="15"/>
      <c r="K58" s="16"/>
    </row>
    <row r="59" spans="1:12" x14ac:dyDescent="0.25">
      <c r="A59" s="15"/>
      <c r="B59" s="15"/>
      <c r="C59" s="15"/>
      <c r="D59" s="15"/>
      <c r="E59" s="15"/>
      <c r="F59" s="15"/>
      <c r="G59" s="15"/>
      <c r="H59" s="53"/>
      <c r="I59" s="15"/>
      <c r="J59" s="15"/>
      <c r="K59" s="16"/>
    </row>
    <row r="60" spans="1:12" x14ac:dyDescent="0.25">
      <c r="A60" s="15"/>
      <c r="B60" s="15"/>
      <c r="C60" s="15"/>
      <c r="D60" s="15"/>
      <c r="E60" s="15"/>
      <c r="F60" s="15"/>
      <c r="G60" s="15"/>
      <c r="H60" s="53"/>
      <c r="I60" s="15"/>
      <c r="J60" s="15"/>
      <c r="K60" s="16"/>
    </row>
    <row r="61" spans="1:12" x14ac:dyDescent="0.25">
      <c r="A61" s="15"/>
      <c r="B61" s="15"/>
      <c r="C61" s="15"/>
      <c r="D61" s="15"/>
      <c r="E61" s="15"/>
      <c r="F61" s="15"/>
      <c r="G61" s="15"/>
      <c r="H61" s="53"/>
      <c r="I61" s="15"/>
      <c r="J61" s="15"/>
      <c r="K61" s="16"/>
    </row>
    <row r="62" spans="1:12" x14ac:dyDescent="0.25">
      <c r="A62" s="15"/>
      <c r="B62" s="15"/>
      <c r="C62" s="15"/>
      <c r="D62" s="15"/>
      <c r="E62" s="15"/>
      <c r="F62" s="15"/>
      <c r="G62" s="15"/>
      <c r="H62" s="53"/>
      <c r="I62" s="15"/>
      <c r="J62" s="15"/>
      <c r="K62" s="16"/>
    </row>
    <row r="63" spans="1:12" x14ac:dyDescent="0.25">
      <c r="A63" s="15"/>
      <c r="B63" s="15"/>
      <c r="C63" s="15"/>
      <c r="D63" s="15"/>
      <c r="E63" s="15"/>
      <c r="F63" s="15"/>
      <c r="G63" s="15"/>
      <c r="H63" s="53"/>
      <c r="I63" s="15"/>
      <c r="J63" s="15"/>
      <c r="K63" s="16"/>
    </row>
    <row r="64" spans="1:12" x14ac:dyDescent="0.25">
      <c r="A64" s="15"/>
      <c r="B64" s="15"/>
      <c r="C64" s="15"/>
      <c r="D64" s="15"/>
      <c r="E64" s="15"/>
      <c r="F64" s="15"/>
      <c r="G64" s="15"/>
      <c r="H64" s="53"/>
      <c r="I64" s="15"/>
      <c r="J64" s="15"/>
      <c r="K64" s="16"/>
    </row>
    <row r="65" spans="1:11" x14ac:dyDescent="0.25">
      <c r="A65" s="15"/>
      <c r="B65" s="15"/>
      <c r="C65" s="15"/>
      <c r="D65" s="15"/>
      <c r="E65" s="15"/>
      <c r="F65" s="15"/>
      <c r="G65" s="15"/>
      <c r="H65" s="53"/>
      <c r="I65" s="15"/>
      <c r="J65" s="15"/>
      <c r="K65" s="16"/>
    </row>
    <row r="66" spans="1:11" x14ac:dyDescent="0.25">
      <c r="A66" s="15"/>
      <c r="B66" s="15"/>
      <c r="C66" s="15"/>
      <c r="D66" s="15"/>
      <c r="E66" s="15"/>
      <c r="F66" s="15"/>
      <c r="G66" s="15"/>
      <c r="H66" s="53"/>
      <c r="I66" s="15"/>
      <c r="J66" s="15"/>
      <c r="K66" s="16"/>
    </row>
    <row r="67" spans="1:11" x14ac:dyDescent="0.25">
      <c r="A67" s="15"/>
      <c r="B67" s="15"/>
      <c r="C67" s="15"/>
      <c r="D67" s="15"/>
      <c r="E67" s="15"/>
      <c r="F67" s="15"/>
      <c r="G67" s="15"/>
      <c r="H67" s="53"/>
      <c r="I67" s="15"/>
      <c r="J67" s="15"/>
      <c r="K67" s="16"/>
    </row>
    <row r="68" spans="1:11" x14ac:dyDescent="0.25">
      <c r="A68" s="15"/>
      <c r="B68" s="15"/>
      <c r="C68" s="15"/>
      <c r="D68" s="15"/>
      <c r="E68" s="15"/>
      <c r="F68" s="15"/>
      <c r="G68" s="15"/>
      <c r="H68" s="53"/>
      <c r="I68" s="15"/>
      <c r="J68" s="15"/>
      <c r="K68" s="16"/>
    </row>
    <row r="69" spans="1:11" x14ac:dyDescent="0.25">
      <c r="A69" s="15"/>
      <c r="B69" s="15"/>
      <c r="C69" s="15"/>
      <c r="D69" s="15"/>
      <c r="E69" s="15"/>
      <c r="F69" s="15"/>
      <c r="G69" s="15"/>
      <c r="H69" s="53"/>
      <c r="I69" s="15"/>
      <c r="J69" s="15"/>
      <c r="K69" s="16"/>
    </row>
    <row r="70" spans="1:11" x14ac:dyDescent="0.25">
      <c r="A70" s="15"/>
      <c r="B70" s="15"/>
      <c r="C70" s="15"/>
      <c r="D70" s="15"/>
      <c r="E70" s="15"/>
      <c r="F70" s="15"/>
      <c r="G70" s="15"/>
      <c r="H70" s="53"/>
      <c r="I70" s="15"/>
      <c r="J70" s="15"/>
      <c r="K70" s="16"/>
    </row>
    <row r="71" spans="1:11" x14ac:dyDescent="0.25">
      <c r="A71" s="15"/>
      <c r="B71" s="15"/>
      <c r="C71" s="15"/>
      <c r="D71" s="15"/>
      <c r="E71" s="15"/>
      <c r="F71" s="15"/>
      <c r="G71" s="15"/>
      <c r="H71" s="53"/>
      <c r="I71" s="15"/>
      <c r="J71" s="15"/>
      <c r="K71" s="16"/>
    </row>
    <row r="72" spans="1:11" x14ac:dyDescent="0.25">
      <c r="A72" s="15"/>
      <c r="B72" s="15"/>
      <c r="C72" s="15"/>
      <c r="D72" s="15"/>
      <c r="E72" s="15"/>
      <c r="F72" s="15"/>
      <c r="G72" s="15"/>
      <c r="H72" s="53"/>
      <c r="I72" s="15"/>
      <c r="J72" s="15"/>
      <c r="K72" s="16"/>
    </row>
    <row r="73" spans="1:11" x14ac:dyDescent="0.25">
      <c r="A73" s="15"/>
      <c r="B73" s="15"/>
      <c r="C73" s="15"/>
      <c r="D73" s="15"/>
      <c r="E73" s="15"/>
      <c r="F73" s="15"/>
      <c r="G73" s="15"/>
      <c r="H73" s="53"/>
      <c r="I73" s="15"/>
      <c r="J73" s="15"/>
      <c r="K73" s="16"/>
    </row>
    <row r="74" spans="1:11" x14ac:dyDescent="0.25">
      <c r="A74" s="15"/>
      <c r="B74" s="15"/>
      <c r="C74" s="15"/>
      <c r="D74" s="15"/>
      <c r="E74" s="15"/>
      <c r="F74" s="15"/>
      <c r="G74" s="15"/>
      <c r="H74" s="53"/>
      <c r="I74" s="15"/>
      <c r="J74" s="15"/>
      <c r="K74" s="16"/>
    </row>
    <row r="75" spans="1:11" x14ac:dyDescent="0.25">
      <c r="A75" s="15"/>
      <c r="B75" s="15"/>
      <c r="C75" s="15"/>
      <c r="D75" s="15"/>
      <c r="E75" s="15"/>
      <c r="F75" s="15"/>
      <c r="G75" s="15"/>
      <c r="H75" s="53"/>
      <c r="I75" s="15"/>
      <c r="J75" s="15"/>
      <c r="K75" s="16"/>
    </row>
    <row r="76" spans="1:11" x14ac:dyDescent="0.25">
      <c r="A76" s="15"/>
      <c r="B76" s="15"/>
      <c r="C76" s="15"/>
      <c r="D76" s="15"/>
      <c r="E76" s="15"/>
      <c r="F76" s="15"/>
      <c r="G76" s="15"/>
      <c r="H76" s="53"/>
      <c r="I76" s="15"/>
      <c r="J76" s="15"/>
      <c r="K76" s="16"/>
    </row>
    <row r="77" spans="1:11" x14ac:dyDescent="0.25">
      <c r="A77" s="15"/>
      <c r="B77" s="15"/>
      <c r="C77" s="15"/>
      <c r="D77" s="15"/>
      <c r="E77" s="15"/>
      <c r="F77" s="15"/>
      <c r="G77" s="15"/>
      <c r="H77" s="53"/>
      <c r="I77" s="15"/>
      <c r="J77" s="15"/>
      <c r="K77" s="16"/>
    </row>
    <row r="78" spans="1:11" x14ac:dyDescent="0.25">
      <c r="A78" s="15"/>
      <c r="B78" s="15"/>
      <c r="C78" s="15"/>
      <c r="D78" s="15"/>
      <c r="E78" s="15"/>
      <c r="F78" s="15"/>
      <c r="G78" s="15"/>
      <c r="H78" s="53"/>
      <c r="I78" s="15"/>
      <c r="J78" s="15"/>
      <c r="K78" s="16"/>
    </row>
    <row r="79" spans="1:11" x14ac:dyDescent="0.25">
      <c r="A79" s="15"/>
      <c r="B79" s="15"/>
      <c r="C79" s="15"/>
      <c r="D79" s="15"/>
      <c r="E79" s="15"/>
      <c r="F79" s="15"/>
      <c r="G79" s="15"/>
      <c r="H79" s="53"/>
      <c r="I79" s="15"/>
      <c r="J79" s="15"/>
      <c r="K79" s="16"/>
    </row>
    <row r="80" spans="1:11" x14ac:dyDescent="0.25">
      <c r="A80" s="15"/>
      <c r="B80" s="15"/>
      <c r="C80" s="15"/>
      <c r="D80" s="15"/>
      <c r="E80" s="15"/>
      <c r="F80" s="15"/>
      <c r="G80" s="15"/>
      <c r="H80" s="53"/>
      <c r="I80" s="15"/>
      <c r="J80" s="15"/>
      <c r="K80" s="16"/>
    </row>
    <row r="81" spans="1:11" x14ac:dyDescent="0.25">
      <c r="A81" s="15"/>
      <c r="B81" s="15"/>
      <c r="C81" s="15"/>
      <c r="D81" s="15"/>
      <c r="E81" s="15"/>
      <c r="F81" s="15"/>
      <c r="G81" s="15"/>
      <c r="H81" s="53"/>
      <c r="I81" s="15"/>
      <c r="J81" s="15"/>
      <c r="K81" s="16"/>
    </row>
    <row r="82" spans="1:11" x14ac:dyDescent="0.25">
      <c r="A82" s="15"/>
      <c r="B82" s="15"/>
      <c r="C82" s="15"/>
      <c r="D82" s="15"/>
      <c r="E82" s="15"/>
      <c r="F82" s="15"/>
      <c r="G82" s="15"/>
      <c r="H82" s="53"/>
      <c r="I82" s="15"/>
      <c r="J82" s="15"/>
      <c r="K82" s="16"/>
    </row>
    <row r="83" spans="1:11" x14ac:dyDescent="0.25">
      <c r="A83" s="15"/>
      <c r="B83" s="15"/>
      <c r="C83" s="15"/>
      <c r="D83" s="15"/>
      <c r="E83" s="15"/>
      <c r="F83" s="15"/>
      <c r="G83" s="15"/>
      <c r="H83" s="53"/>
      <c r="I83" s="15"/>
      <c r="J83" s="15"/>
      <c r="K83" s="16"/>
    </row>
    <row r="84" spans="1:11" x14ac:dyDescent="0.25">
      <c r="A84" s="15"/>
      <c r="B84" s="15"/>
      <c r="C84" s="15"/>
      <c r="D84" s="15"/>
      <c r="E84" s="15"/>
      <c r="F84" s="15"/>
      <c r="G84" s="15"/>
      <c r="H84" s="53"/>
      <c r="I84" s="15"/>
      <c r="J84" s="15"/>
      <c r="K84" s="16"/>
    </row>
    <row r="85" spans="1:11" x14ac:dyDescent="0.25">
      <c r="A85" s="15"/>
      <c r="B85" s="15"/>
      <c r="C85" s="15"/>
      <c r="D85" s="15"/>
      <c r="E85" s="15"/>
      <c r="F85" s="15"/>
      <c r="G85" s="15"/>
      <c r="H85" s="53"/>
      <c r="I85" s="15"/>
      <c r="J85" s="15"/>
      <c r="K85" s="16"/>
    </row>
  </sheetData>
  <sheetProtection selectLockedCells="1"/>
  <mergeCells count="22">
    <mergeCell ref="A54:K54"/>
    <mergeCell ref="A2:K2"/>
    <mergeCell ref="A53:K53"/>
    <mergeCell ref="D25:D26"/>
    <mergeCell ref="E25:E26"/>
    <mergeCell ref="B38:B39"/>
    <mergeCell ref="C38:C39"/>
    <mergeCell ref="D38:D39"/>
    <mergeCell ref="E38:E39"/>
    <mergeCell ref="A27:C27"/>
    <mergeCell ref="A28:C28"/>
    <mergeCell ref="A29:C29"/>
    <mergeCell ref="A30:C30"/>
    <mergeCell ref="A31:C31"/>
    <mergeCell ref="A32:C32"/>
    <mergeCell ref="A8:G8"/>
    <mergeCell ref="B14:D14"/>
    <mergeCell ref="E14:G14"/>
    <mergeCell ref="A1:K1"/>
    <mergeCell ref="H8:H13"/>
    <mergeCell ref="B5:K5"/>
    <mergeCell ref="B4:F4"/>
  </mergeCells>
  <pageMargins left="0.61" right="0.25" top="0.75" bottom="0.48" header="0.3" footer="0.3"/>
  <pageSetup orientation="landscape" r:id="rId1"/>
  <headerFooter scaleWithDoc="0" alignWithMargins="0">
    <firstFooter>&amp;C6</firstFooter>
  </headerFooter>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vt:lpstr>
      <vt:lpstr>Sheet3</vt:lpstr>
    </vt:vector>
  </TitlesOfParts>
  <Company>Northern Arizona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lc384</dc:creator>
  <cp:lastModifiedBy>Lara Dickson</cp:lastModifiedBy>
  <cp:lastPrinted>2018-11-14T17:35:25Z</cp:lastPrinted>
  <dcterms:created xsi:type="dcterms:W3CDTF">2010-02-15T23:49:17Z</dcterms:created>
  <dcterms:modified xsi:type="dcterms:W3CDTF">2024-02-01T00:05:57Z</dcterms:modified>
</cp:coreProperties>
</file>